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petanque\cestaky\"/>
    </mc:Choice>
  </mc:AlternateContent>
  <bookViews>
    <workbookView xWindow="0" yWindow="0" windowWidth="28800" windowHeight="12330"/>
  </bookViews>
  <sheets>
    <sheet name="Cestovní příkaz" sheetId="4" r:id="rId1"/>
    <sheet name="Vzor - bez stravného" sheetId="1" r:id="rId2"/>
    <sheet name="Vzor - se stravným" sheetId="2" r:id="rId3"/>
    <sheet name="Vzor - stravné dopl. Hospodářem" sheetId="3" r:id="rId4"/>
  </sheets>
  <calcPr calcId="162913"/>
  <extLst>
    <ext uri="GoogleSheetsCustomDataVersion1">
      <go:sheetsCustomData xmlns:go="http://customooxmlschemas.google.com/" r:id="rId5" roundtripDataSignature="AMtx7mh83tSAOPI5wOUa7keUjUngB+Hscg=="/>
    </ext>
  </extLst>
</workbook>
</file>

<file path=xl/calcChain.xml><?xml version="1.0" encoding="utf-8"?>
<calcChain xmlns="http://schemas.openxmlformats.org/spreadsheetml/2006/main">
  <c r="AE52" i="4" l="1"/>
  <c r="AF31" i="3" l="1"/>
  <c r="AE50" i="4" l="1"/>
  <c r="AF39" i="4"/>
  <c r="Y24" i="4"/>
  <c r="X27" i="4" s="1"/>
  <c r="AE52" i="1"/>
  <c r="AE50" i="3"/>
  <c r="AF33" i="3"/>
  <c r="X33" i="3"/>
  <c r="AF29" i="3"/>
  <c r="AF39" i="3" s="1"/>
  <c r="Y24" i="3"/>
  <c r="X31" i="3" s="1"/>
  <c r="AE50" i="2"/>
  <c r="AF39" i="2"/>
  <c r="AE52" i="2" s="1"/>
  <c r="Y24" i="2"/>
  <c r="X37" i="2" s="1"/>
  <c r="X33" i="1"/>
  <c r="X35" i="1"/>
  <c r="X37" i="1"/>
  <c r="X29" i="4" l="1"/>
  <c r="X31" i="4"/>
  <c r="X33" i="4"/>
  <c r="X35" i="4"/>
  <c r="X37" i="4"/>
  <c r="X35" i="3"/>
  <c r="X27" i="3"/>
  <c r="X39" i="3" s="1"/>
  <c r="AE52" i="3" s="1"/>
  <c r="X37" i="3"/>
  <c r="X29" i="3"/>
  <c r="X33" i="2"/>
  <c r="X35" i="2"/>
  <c r="X27" i="2"/>
  <c r="X39" i="2" s="1"/>
  <c r="X29" i="2"/>
  <c r="X31" i="2"/>
  <c r="AF39" i="1"/>
  <c r="X39" i="4" l="1"/>
  <c r="AE50" i="1"/>
  <c r="Y24" i="1"/>
  <c r="X31" i="1" l="1"/>
  <c r="X29" i="1"/>
  <c r="X27" i="1"/>
  <c r="X39" i="1" l="1"/>
</calcChain>
</file>

<file path=xl/comments1.xml><?xml version="1.0" encoding="utf-8"?>
<comments xmlns="http://schemas.openxmlformats.org/spreadsheetml/2006/main">
  <authors>
    <author>Brazdic</author>
  </authors>
  <commentList>
    <comment ref="L22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Paušální cena PHM dle aktuálně platné vyhlášky MPSV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Kombinovaná spotřeba použitého vozidla dle technického průkazu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Sazba základní náhrady (amortizace) dle aktuálně platné vyhlášky MPSV</t>
        </r>
      </text>
    </comment>
    <comment ref="AF27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Vyplňuje Hospodář ČFKS. A pouze v případě, že se bude účtovat stravné</t>
        </r>
      </text>
    </comment>
    <comment ref="AA49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Zkratka měny (EUR, USD apod.)</t>
        </r>
      </text>
    </comment>
    <comment ref="X50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Dle aktuální sazby ČNB</t>
        </r>
      </text>
    </comment>
  </commentList>
</comments>
</file>

<file path=xl/comments2.xml><?xml version="1.0" encoding="utf-8"?>
<comments xmlns="http://schemas.openxmlformats.org/spreadsheetml/2006/main">
  <authors>
    <author>Brazdic</author>
  </authors>
  <commentList>
    <comment ref="L22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Paušální cena PHM dle aktuálně platné vyhlášky MPSV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Kombinovaná spotřeba použitého vozidla dle technického průkazu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Sazba základní náhrady (amortizace) dle aktuálně platné vyhlášky MPSV</t>
        </r>
      </text>
    </comment>
    <comment ref="AF27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Vyplňuje Hospodář ČFKS. A pouze v případě, že se bude účtovat stravné</t>
        </r>
      </text>
    </comment>
    <comment ref="AA49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Zkratka měny (EUR, USD apod.)</t>
        </r>
      </text>
    </comment>
    <comment ref="X50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Dle aktuální sazby ČNB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OVIdvRjyCyjn7bFj0x8FRICCzDQ=="/>
    </ext>
  </extLst>
</comments>
</file>

<file path=xl/comments3.xml><?xml version="1.0" encoding="utf-8"?>
<comments xmlns="http://schemas.openxmlformats.org/spreadsheetml/2006/main">
  <authors>
    <author>Brazdic</author>
  </authors>
  <commentList>
    <comment ref="L22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Paušální cena PHM dle aktuálně platné vyhlášky MPSV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Kombinovaná spotřeba použitého vozidla dle technického průkazu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Sazba základní náhrady (amortizace) dle aktuálně platné vyhlášky MPSV</t>
        </r>
      </text>
    </comment>
    <comment ref="AF27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Vyplňuje Hospodář ČFKS. A pouze v případě, že se bude účtovat stravné</t>
        </r>
      </text>
    </comment>
    <comment ref="AA49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Zkratka měny (EUR, USD apod.)</t>
        </r>
      </text>
    </comment>
    <comment ref="X50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Dle aktuální sazby ČNB</t>
        </r>
      </text>
    </comment>
  </commentList>
</comments>
</file>

<file path=xl/comments4.xml><?xml version="1.0" encoding="utf-8"?>
<comments xmlns="http://schemas.openxmlformats.org/spreadsheetml/2006/main">
  <authors>
    <author>Brazdic</author>
  </authors>
  <commentList>
    <comment ref="L22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Paušální cena PHM dle aktuálně platné vyhlášky MPSV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Kombinovaná spotřeba použitého vozidla dle technického průkazu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Sazba základní náhrady (amortizace) dle aktuálně platné vyhlášky MPSV</t>
        </r>
      </text>
    </comment>
    <comment ref="AF27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Vyplňuje Hospodář ČFKS. A pouze v případě, že se bude účtovat stravné</t>
        </r>
      </text>
    </comment>
    <comment ref="AA49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Zkratka měny (EUR, USD apod.)</t>
        </r>
      </text>
    </comment>
    <comment ref="X50" authorId="0" shapeId="0">
      <text>
        <r>
          <rPr>
            <b/>
            <sz val="9"/>
            <color indexed="81"/>
            <rFont val="Tahoma"/>
            <family val="2"/>
            <charset val="238"/>
          </rPr>
          <t>Brazdic:</t>
        </r>
        <r>
          <rPr>
            <sz val="9"/>
            <color indexed="81"/>
            <rFont val="Tahoma"/>
            <family val="2"/>
            <charset val="238"/>
          </rPr>
          <t xml:space="preserve">
Dle aktuální sazby ČNB</t>
        </r>
      </text>
    </comment>
  </commentList>
</comments>
</file>

<file path=xl/sharedStrings.xml><?xml version="1.0" encoding="utf-8"?>
<sst xmlns="http://schemas.openxmlformats.org/spreadsheetml/2006/main" count="372" uniqueCount="75">
  <si>
    <t>CESTOVNÍ PŘÍKAZ</t>
  </si>
  <si>
    <t>jméno, příjmení:</t>
  </si>
  <si>
    <t>Česká federace koulových sportů, z.s.</t>
  </si>
  <si>
    <t>trvalé bydliště:</t>
  </si>
  <si>
    <t>Zátopkova 100/2, p.o.box 40</t>
  </si>
  <si>
    <t>169 00 PRAHA 6</t>
  </si>
  <si>
    <t>IČ: 62932144</t>
  </si>
  <si>
    <t>tel.:</t>
  </si>
  <si>
    <t>Počátek cesty:</t>
  </si>
  <si>
    <t>datum, čas:</t>
  </si>
  <si>
    <t>Destinace:</t>
  </si>
  <si>
    <t>Monpellier (FR)</t>
  </si>
  <si>
    <t>účel cesty:</t>
  </si>
  <si>
    <t>Konec cesty:</t>
  </si>
  <si>
    <t>Použitý dopravní prostředek:</t>
  </si>
  <si>
    <t>Autobus, vlak</t>
  </si>
  <si>
    <t>Letadlo</t>
  </si>
  <si>
    <t>x</t>
  </si>
  <si>
    <t>Auto, typ:</t>
  </si>
  <si>
    <t xml:space="preserve">SPZ: </t>
  </si>
  <si>
    <t>Způsob vyplacení cestovní náhrady</t>
  </si>
  <si>
    <t>hotově</t>
  </si>
  <si>
    <t>bankovním převodem</t>
  </si>
  <si>
    <t>číslo bankovního účtu:</t>
  </si>
  <si>
    <t>Cena PHM (Kč/l):</t>
  </si>
  <si>
    <t>Spotřeba dle t.p. (l/100km):</t>
  </si>
  <si>
    <t>Základní náhrada (Kč/km):</t>
  </si>
  <si>
    <t>Sazba náhrady (Kč/km):</t>
  </si>
  <si>
    <t>Datum</t>
  </si>
  <si>
    <t>Čas</t>
  </si>
  <si>
    <t>Místo</t>
  </si>
  <si>
    <t>Stát</t>
  </si>
  <si>
    <t>Počet km</t>
  </si>
  <si>
    <t>Jízdné (Kč)</t>
  </si>
  <si>
    <t>Odjezd:</t>
  </si>
  <si>
    <t>F</t>
  </si>
  <si>
    <t>Příjezd:</t>
  </si>
  <si>
    <t>den</t>
  </si>
  <si>
    <t>snídaně</t>
  </si>
  <si>
    <t>oběd</t>
  </si>
  <si>
    <t>večeře</t>
  </si>
  <si>
    <t>Suma dalších výdajů doložených účtenkami (Kč):</t>
  </si>
  <si>
    <t>Suma dalších výdajů v zahr. měně  (</t>
  </si>
  <si>
    <t>):</t>
  </si>
  <si>
    <t>datum a podpis vyúčtovatele</t>
  </si>
  <si>
    <t>Kurz zahraniční měny (Kč):</t>
  </si>
  <si>
    <t>v Kč:</t>
  </si>
  <si>
    <t>Celkem k vyplacení (Kč):</t>
  </si>
  <si>
    <t>datum a podpis Hospodáře</t>
  </si>
  <si>
    <t>Montpellier</t>
  </si>
  <si>
    <t>Počet dní</t>
  </si>
  <si>
    <t>Stravné (Kč)</t>
  </si>
  <si>
    <t>Celkem jízdné</t>
  </si>
  <si>
    <t>Celkem stravné</t>
  </si>
  <si>
    <t>Vyúčtování cesty autem a stravného</t>
  </si>
  <si>
    <t xml:space="preserve">Informace pro výpočet stravného </t>
  </si>
  <si>
    <t>(zaškrtněte položky, které vám byly poskytnuty v rámci pobytu)</t>
  </si>
  <si>
    <t>Poznámky</t>
  </si>
  <si>
    <t>ano</t>
  </si>
  <si>
    <t>ne</t>
  </si>
  <si>
    <t>Vyúčtovat stravné</t>
  </si>
  <si>
    <t>Jan Novák</t>
  </si>
  <si>
    <t>Hlavní 1</t>
  </si>
  <si>
    <t>100 01 Praha</t>
  </si>
  <si>
    <t>+420 737 000 000</t>
  </si>
  <si>
    <t>1.8.2022, 4:00</t>
  </si>
  <si>
    <t>5.8.2022, 22:00</t>
  </si>
  <si>
    <t>Praha (CZ)</t>
  </si>
  <si>
    <t>Reprezentace na ME mužů</t>
  </si>
  <si>
    <t>Škoda Octavia</t>
  </si>
  <si>
    <t>1A1 1111</t>
  </si>
  <si>
    <t>11111111/0100</t>
  </si>
  <si>
    <t>Praha</t>
  </si>
  <si>
    <t>Rozvadov</t>
  </si>
  <si>
    <t>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</si>
</sst>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\.m\.yyyy"/>
    <numFmt numFmtId="165" formatCode="#,##0.00\ _K_č"/>
    <numFmt numFmtId="166" formatCode="#,##0.00\ &quot;Kč&quot;"/>
    <numFmt numFmtId="167" formatCode="dd/mm/yy"/>
    <numFmt numFmtId="168" formatCode="d/m/yy"/>
    <numFmt numFmtId="169" formatCode="#,##0.0"/>
  </numFmts>
  <fonts count="29" x14ac:knownFonts="1">
    <font>
      <sz val="10"/>
      <color rgb="FF000000"/>
      <name val="Calibri"/>
      <scheme val="minor"/>
    </font>
    <font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Calibri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3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73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/>
    <xf numFmtId="165" fontId="9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" fontId="9" fillId="0" borderId="0" xfId="0" applyNumberFormat="1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20" fontId="9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/>
    <xf numFmtId="0" fontId="0" fillId="0" borderId="12" xfId="0" applyFont="1" applyBorder="1" applyAlignment="1"/>
    <xf numFmtId="0" fontId="9" fillId="0" borderId="3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43" xfId="0" applyFont="1" applyBorder="1"/>
    <xf numFmtId="0" fontId="4" fillId="0" borderId="35" xfId="0" applyFont="1" applyBorder="1"/>
    <xf numFmtId="0" fontId="4" fillId="0" borderId="12" xfId="0" applyFont="1" applyBorder="1"/>
    <xf numFmtId="165" fontId="4" fillId="0" borderId="12" xfId="0" applyNumberFormat="1" applyFont="1" applyBorder="1"/>
    <xf numFmtId="166" fontId="4" fillId="0" borderId="12" xfId="0" applyNumberFormat="1" applyFont="1" applyBorder="1"/>
    <xf numFmtId="0" fontId="8" fillId="0" borderId="12" xfId="0" applyFont="1" applyBorder="1" applyAlignment="1">
      <alignment vertical="center"/>
    </xf>
    <xf numFmtId="0" fontId="4" fillId="0" borderId="41" xfId="0" applyFont="1" applyBorder="1"/>
    <xf numFmtId="0" fontId="10" fillId="0" borderId="4" xfId="0" applyFont="1" applyBorder="1"/>
    <xf numFmtId="0" fontId="4" fillId="0" borderId="4" xfId="0" applyFont="1" applyBorder="1"/>
    <xf numFmtId="0" fontId="11" fillId="0" borderId="4" xfId="0" applyFont="1" applyBorder="1"/>
    <xf numFmtId="0" fontId="4" fillId="0" borderId="42" xfId="0" applyFont="1" applyBorder="1"/>
    <xf numFmtId="0" fontId="12" fillId="2" borderId="4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45" xfId="0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167" fontId="4" fillId="0" borderId="35" xfId="0" applyNumberFormat="1" applyFont="1" applyBorder="1"/>
    <xf numFmtId="167" fontId="1" fillId="0" borderId="12" xfId="0" applyNumberFormat="1" applyFont="1" applyBorder="1"/>
    <xf numFmtId="167" fontId="13" fillId="0" borderId="12" xfId="0" applyNumberFormat="1" applyFont="1" applyBorder="1"/>
    <xf numFmtId="167" fontId="4" fillId="0" borderId="12" xfId="0" applyNumberFormat="1" applyFont="1" applyBorder="1"/>
    <xf numFmtId="167" fontId="4" fillId="0" borderId="12" xfId="0" applyNumberFormat="1" applyFont="1" applyBorder="1" applyAlignment="1">
      <alignment horizontal="center"/>
    </xf>
    <xf numFmtId="167" fontId="4" fillId="0" borderId="46" xfId="0" applyNumberFormat="1" applyFont="1" applyBorder="1"/>
    <xf numFmtId="0" fontId="4" fillId="0" borderId="47" xfId="0" applyFont="1" applyBorder="1"/>
    <xf numFmtId="20" fontId="4" fillId="0" borderId="47" xfId="0" applyNumberFormat="1" applyFont="1" applyBorder="1"/>
    <xf numFmtId="0" fontId="1" fillId="0" borderId="47" xfId="0" applyFont="1" applyBorder="1" applyAlignment="1">
      <alignment horizontal="left" vertical="center" wrapText="1"/>
    </xf>
    <xf numFmtId="169" fontId="4" fillId="0" borderId="47" xfId="0" applyNumberFormat="1" applyFont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0" fontId="4" fillId="0" borderId="48" xfId="0" applyFont="1" applyBorder="1"/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Font="1" applyAlignment="1"/>
    <xf numFmtId="0" fontId="17" fillId="0" borderId="12" xfId="0" applyFont="1" applyBorder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168" fontId="4" fillId="0" borderId="22" xfId="0" applyNumberFormat="1" applyFont="1" applyBorder="1" applyAlignment="1"/>
    <xf numFmtId="168" fontId="4" fillId="0" borderId="23" xfId="0" applyNumberFormat="1" applyFont="1" applyBorder="1" applyAlignment="1"/>
    <xf numFmtId="0" fontId="4" fillId="0" borderId="12" xfId="0" applyFont="1" applyBorder="1" applyAlignment="1">
      <alignment horizontal="right"/>
    </xf>
    <xf numFmtId="0" fontId="13" fillId="0" borderId="12" xfId="0" applyFont="1" applyBorder="1"/>
    <xf numFmtId="0" fontId="4" fillId="0" borderId="47" xfId="0" applyFont="1" applyBorder="1" applyAlignment="1">
      <alignment horizontal="right"/>
    </xf>
    <xf numFmtId="0" fontId="4" fillId="0" borderId="47" xfId="0" applyFont="1" applyBorder="1" applyAlignment="1">
      <alignment horizontal="center" vertical="center"/>
    </xf>
    <xf numFmtId="20" fontId="4" fillId="0" borderId="47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2" borderId="44" xfId="0" applyFont="1" applyFill="1" applyBorder="1" applyAlignment="1">
      <alignment vertical="center"/>
    </xf>
    <xf numFmtId="0" fontId="25" fillId="0" borderId="0" xfId="0" applyFont="1"/>
    <xf numFmtId="0" fontId="0" fillId="0" borderId="35" xfId="0" applyFont="1" applyBorder="1" applyAlignment="1"/>
    <xf numFmtId="0" fontId="19" fillId="0" borderId="12" xfId="0" applyFont="1" applyBorder="1" applyAlignment="1"/>
    <xf numFmtId="0" fontId="26" fillId="0" borderId="52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5" fillId="0" borderId="6" xfId="0" applyFont="1" applyBorder="1"/>
    <xf numFmtId="3" fontId="9" fillId="4" borderId="8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11" fillId="0" borderId="18" xfId="0" applyFont="1" applyBorder="1" applyAlignment="1">
      <alignment horizontal="center"/>
    </xf>
    <xf numFmtId="0" fontId="5" fillId="0" borderId="18" xfId="0" applyFont="1" applyBorder="1"/>
    <xf numFmtId="0" fontId="25" fillId="0" borderId="3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6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4" fillId="0" borderId="47" xfId="0" applyFont="1" applyBorder="1" applyAlignment="1">
      <alignment horizontal="left" wrapText="1"/>
    </xf>
    <xf numFmtId="0" fontId="4" fillId="0" borderId="48" xfId="0" applyFont="1" applyBorder="1" applyAlignment="1">
      <alignment horizontal="left" wrapText="1"/>
    </xf>
    <xf numFmtId="0" fontId="5" fillId="0" borderId="11" xfId="0" applyFont="1" applyBorder="1"/>
    <xf numFmtId="0" fontId="13" fillId="0" borderId="16" xfId="0" applyFont="1" applyBorder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3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3" fontId="9" fillId="4" borderId="49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3" fontId="9" fillId="4" borderId="51" xfId="0" applyNumberFormat="1" applyFont="1" applyFill="1" applyBorder="1" applyAlignment="1">
      <alignment horizontal="center" vertical="center"/>
    </xf>
    <xf numFmtId="3" fontId="9" fillId="4" borderId="72" xfId="0" applyNumberFormat="1" applyFont="1" applyFill="1" applyBorder="1" applyAlignment="1">
      <alignment horizontal="center" vertical="center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3" fillId="2" borderId="70" xfId="0" applyFont="1" applyFill="1" applyBorder="1" applyAlignment="1">
      <alignment horizontal="left"/>
    </xf>
    <xf numFmtId="0" fontId="23" fillId="2" borderId="71" xfId="0" applyFont="1" applyFill="1" applyBorder="1" applyAlignment="1">
      <alignment horizontal="left"/>
    </xf>
    <xf numFmtId="3" fontId="9" fillId="0" borderId="8" xfId="0" applyNumberFormat="1" applyFont="1" applyBorder="1" applyAlignment="1">
      <alignment horizontal="center" vertical="center"/>
    </xf>
    <xf numFmtId="3" fontId="4" fillId="4" borderId="63" xfId="0" applyNumberFormat="1" applyFont="1" applyFill="1" applyBorder="1" applyAlignment="1">
      <alignment horizontal="center" vertical="center"/>
    </xf>
    <xf numFmtId="3" fontId="4" fillId="4" borderId="66" xfId="0" applyNumberFormat="1" applyFont="1" applyFill="1" applyBorder="1" applyAlignment="1">
      <alignment horizontal="center" vertical="center"/>
    </xf>
    <xf numFmtId="3" fontId="4" fillId="4" borderId="64" xfId="0" applyNumberFormat="1" applyFont="1" applyFill="1" applyBorder="1" applyAlignment="1">
      <alignment horizontal="center" vertical="center"/>
    </xf>
    <xf numFmtId="3" fontId="4" fillId="4" borderId="61" xfId="0" applyNumberFormat="1" applyFont="1" applyFill="1" applyBorder="1" applyAlignment="1">
      <alignment horizontal="center" vertical="center"/>
    </xf>
    <xf numFmtId="3" fontId="4" fillId="4" borderId="65" xfId="0" applyNumberFormat="1" applyFont="1" applyFill="1" applyBorder="1" applyAlignment="1">
      <alignment horizontal="center" vertical="center"/>
    </xf>
    <xf numFmtId="3" fontId="4" fillId="4" borderId="62" xfId="0" applyNumberFormat="1" applyFont="1" applyFill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3" fontId="4" fillId="4" borderId="68" xfId="0" applyNumberFormat="1" applyFont="1" applyFill="1" applyBorder="1" applyAlignment="1">
      <alignment horizontal="center" vertical="center"/>
    </xf>
    <xf numFmtId="3" fontId="4" fillId="4" borderId="67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164" fontId="13" fillId="0" borderId="26" xfId="0" applyNumberFormat="1" applyFont="1" applyBorder="1" applyAlignment="1">
      <alignment horizontal="center"/>
    </xf>
    <xf numFmtId="20" fontId="13" fillId="0" borderId="30" xfId="0" applyNumberFormat="1" applyFont="1" applyBorder="1" applyAlignment="1">
      <alignment horizontal="center"/>
    </xf>
    <xf numFmtId="20" fontId="13" fillId="0" borderId="28" xfId="0" applyNumberFormat="1" applyFont="1" applyBorder="1" applyAlignment="1">
      <alignment horizontal="center"/>
    </xf>
    <xf numFmtId="20" fontId="13" fillId="0" borderId="13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20" fontId="13" fillId="0" borderId="20" xfId="0" applyNumberFormat="1" applyFont="1" applyBorder="1" applyAlignment="1">
      <alignment horizontal="center"/>
    </xf>
    <xf numFmtId="20" fontId="13" fillId="0" borderId="21" xfId="0" applyNumberFormat="1" applyFont="1" applyBorder="1" applyAlignment="1">
      <alignment horizontal="center"/>
    </xf>
    <xf numFmtId="20" fontId="13" fillId="0" borderId="56" xfId="0" applyNumberFormat="1" applyFont="1" applyBorder="1" applyAlignment="1">
      <alignment horizontal="center"/>
    </xf>
    <xf numFmtId="20" fontId="13" fillId="0" borderId="57" xfId="0" applyNumberFormat="1" applyFont="1" applyBorder="1" applyAlignment="1">
      <alignment horizontal="center"/>
    </xf>
    <xf numFmtId="20" fontId="13" fillId="0" borderId="58" xfId="0" applyNumberFormat="1" applyFont="1" applyBorder="1" applyAlignment="1">
      <alignment horizont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" fontId="4" fillId="0" borderId="63" xfId="0" applyNumberFormat="1" applyFont="1" applyBorder="1" applyAlignment="1">
      <alignment horizontal="center" vertical="center"/>
    </xf>
    <xf numFmtId="1" fontId="4" fillId="0" borderId="66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9" fillId="0" borderId="5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3" fontId="4" fillId="4" borderId="59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0" fontId="13" fillId="0" borderId="53" xfId="0" applyNumberFormat="1" applyFont="1" applyBorder="1" applyAlignment="1">
      <alignment horizontal="center"/>
    </xf>
    <xf numFmtId="20" fontId="13" fillId="0" borderId="54" xfId="0" applyNumberFormat="1" applyFont="1" applyBorder="1" applyAlignment="1">
      <alignment horizontal="center"/>
    </xf>
    <xf numFmtId="20" fontId="13" fillId="0" borderId="55" xfId="0" applyNumberFormat="1" applyFont="1" applyBorder="1" applyAlignment="1">
      <alignment horizont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" fontId="4" fillId="0" borderId="59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3" fontId="4" fillId="4" borderId="60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168" fontId="18" fillId="0" borderId="22" xfId="0" applyNumberFormat="1" applyFont="1" applyBorder="1" applyAlignment="1">
      <alignment horizontal="center"/>
    </xf>
    <xf numFmtId="168" fontId="18" fillId="0" borderId="23" xfId="0" applyNumberFormat="1" applyFont="1" applyBorder="1" applyAlignment="1">
      <alignment horizontal="center"/>
    </xf>
    <xf numFmtId="168" fontId="18" fillId="0" borderId="25" xfId="0" applyNumberFormat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6" fillId="2" borderId="38" xfId="0" applyFont="1" applyFill="1" applyBorder="1" applyAlignment="1">
      <alignment horizontal="left" vertical="center"/>
    </xf>
    <xf numFmtId="0" fontId="5" fillId="0" borderId="29" xfId="0" applyFont="1" applyBorder="1"/>
    <xf numFmtId="0" fontId="25" fillId="0" borderId="29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right" vertical="center"/>
    </xf>
    <xf numFmtId="0" fontId="5" fillId="0" borderId="36" xfId="0" applyFont="1" applyBorder="1"/>
    <xf numFmtId="0" fontId="6" fillId="2" borderId="39" xfId="0" applyFont="1" applyFill="1" applyBorder="1" applyAlignment="1">
      <alignment horizontal="left" vertical="center"/>
    </xf>
    <xf numFmtId="0" fontId="5" fillId="0" borderId="3" xfId="0" applyFont="1" applyBorder="1"/>
    <xf numFmtId="0" fontId="4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25" fillId="0" borderId="3" xfId="0" applyFont="1" applyBorder="1" applyAlignment="1">
      <alignment horizontal="center" vertical="center"/>
    </xf>
    <xf numFmtId="0" fontId="28" fillId="0" borderId="3" xfId="0" applyFont="1" applyBorder="1"/>
    <xf numFmtId="0" fontId="28" fillId="0" borderId="40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49" fontId="27" fillId="0" borderId="1" xfId="0" applyNumberFormat="1" applyFont="1" applyBorder="1" applyAlignment="1">
      <alignment horizontal="center"/>
    </xf>
    <xf numFmtId="49" fontId="28" fillId="0" borderId="1" xfId="0" applyNumberFormat="1" applyFont="1" applyBorder="1"/>
    <xf numFmtId="0" fontId="6" fillId="2" borderId="41" xfId="0" applyFont="1" applyFill="1" applyBorder="1" applyAlignment="1">
      <alignment horizontal="left" vertical="center"/>
    </xf>
    <xf numFmtId="0" fontId="5" fillId="0" borderId="4" xfId="0" applyFont="1" applyBorder="1"/>
    <xf numFmtId="0" fontId="25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164" fontId="25" fillId="0" borderId="4" xfId="0" applyNumberFormat="1" applyFont="1" applyBorder="1" applyAlignment="1">
      <alignment horizontal="center" vertical="center"/>
    </xf>
    <xf numFmtId="0" fontId="5" fillId="0" borderId="4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123825</xdr:rowOff>
    </xdr:from>
    <xdr:ext cx="942975" cy="9334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314325"/>
          <a:ext cx="942975" cy="9334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123825</xdr:rowOff>
    </xdr:from>
    <xdr:ext cx="942975" cy="9334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123825</xdr:rowOff>
    </xdr:from>
    <xdr:ext cx="942975" cy="9334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314325"/>
          <a:ext cx="942975" cy="9334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123825</xdr:rowOff>
    </xdr:from>
    <xdr:ext cx="942975" cy="9334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314325"/>
          <a:ext cx="942975" cy="933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S996"/>
  <sheetViews>
    <sheetView showGridLines="0" tabSelected="1" workbookViewId="0"/>
  </sheetViews>
  <sheetFormatPr defaultColWidth="14.42578125" defaultRowHeight="15" customHeight="1" x14ac:dyDescent="0.2"/>
  <cols>
    <col min="1" max="1" width="3.85546875" style="56" customWidth="1"/>
    <col min="2" max="2" width="2.85546875" style="56" customWidth="1"/>
    <col min="3" max="3" width="3.140625" style="56" customWidth="1"/>
    <col min="4" max="36" width="2.85546875" style="56" customWidth="1"/>
    <col min="37" max="41" width="2.7109375" style="56" customWidth="1"/>
    <col min="42" max="42" width="3.140625" style="56" customWidth="1"/>
    <col min="43" max="45" width="2.7109375" style="56" customWidth="1"/>
    <col min="46" max="16384" width="14.42578125" style="56"/>
  </cols>
  <sheetData>
    <row r="1" spans="2:45" ht="15" customHeight="1" x14ac:dyDescent="0.2">
      <c r="B1" s="1"/>
      <c r="C1" s="1"/>
      <c r="D1" s="1"/>
      <c r="E1" s="1"/>
      <c r="F1" s="1"/>
      <c r="G1" s="190" t="s">
        <v>0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ht="16.5" customHeight="1" x14ac:dyDescent="0.2">
      <c r="B2" s="19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2"/>
      <c r="U2" s="1"/>
      <c r="V2" s="3"/>
      <c r="W2" s="3"/>
      <c r="X2" s="3"/>
      <c r="Y2" s="55" t="s">
        <v>1</v>
      </c>
      <c r="Z2" s="192"/>
      <c r="AA2" s="193"/>
      <c r="AB2" s="193"/>
      <c r="AC2" s="193"/>
      <c r="AD2" s="193"/>
      <c r="AE2" s="193"/>
      <c r="AF2" s="193"/>
      <c r="AG2" s="193"/>
      <c r="AH2" s="193"/>
      <c r="AI2" s="193"/>
      <c r="AJ2" s="3"/>
      <c r="AK2" s="3"/>
      <c r="AL2" s="3"/>
      <c r="AM2" s="1"/>
      <c r="AN2" s="1"/>
      <c r="AO2" s="1"/>
      <c r="AP2" s="1"/>
      <c r="AQ2" s="1"/>
      <c r="AR2" s="1"/>
      <c r="AS2" s="1"/>
    </row>
    <row r="3" spans="2:45" ht="16.5" customHeight="1" x14ac:dyDescent="0.2">
      <c r="B3" s="77"/>
      <c r="C3" s="77"/>
      <c r="D3" s="77"/>
      <c r="E3" s="77"/>
      <c r="F3" s="77"/>
      <c r="G3" s="3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5"/>
      <c r="W3" s="6"/>
      <c r="X3" s="6"/>
      <c r="Y3" s="55" t="s">
        <v>3</v>
      </c>
      <c r="Z3" s="192"/>
      <c r="AA3" s="193"/>
      <c r="AB3" s="193"/>
      <c r="AC3" s="193"/>
      <c r="AD3" s="193"/>
      <c r="AE3" s="193"/>
      <c r="AF3" s="193"/>
      <c r="AG3" s="193"/>
      <c r="AH3" s="193"/>
      <c r="AI3" s="193"/>
      <c r="AJ3" s="3"/>
      <c r="AK3" s="3"/>
      <c r="AL3" s="3"/>
      <c r="AM3" s="1"/>
      <c r="AN3" s="1"/>
      <c r="AO3" s="1"/>
      <c r="AP3" s="1"/>
      <c r="AQ3" s="1"/>
      <c r="AR3" s="1"/>
      <c r="AS3" s="1"/>
    </row>
    <row r="4" spans="2:45" ht="16.5" customHeight="1" x14ac:dyDescent="0.2">
      <c r="B4" s="77"/>
      <c r="C4" s="77"/>
      <c r="D4" s="77"/>
      <c r="E4" s="77"/>
      <c r="F4" s="77"/>
      <c r="G4" s="3" t="s">
        <v>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"/>
      <c r="V4" s="5"/>
      <c r="W4" s="6"/>
      <c r="X4" s="6"/>
      <c r="Y4" s="6"/>
      <c r="Z4" s="192"/>
      <c r="AA4" s="193"/>
      <c r="AB4" s="193"/>
      <c r="AC4" s="193"/>
      <c r="AD4" s="193"/>
      <c r="AE4" s="193"/>
      <c r="AF4" s="193"/>
      <c r="AG4" s="193"/>
      <c r="AH4" s="193"/>
      <c r="AI4" s="193"/>
      <c r="AJ4" s="3"/>
      <c r="AK4" s="3"/>
      <c r="AL4" s="3"/>
      <c r="AM4" s="1"/>
      <c r="AN4" s="1"/>
      <c r="AO4" s="1"/>
      <c r="AP4" s="1"/>
      <c r="AQ4" s="1"/>
      <c r="AR4" s="1"/>
      <c r="AS4" s="1"/>
    </row>
    <row r="5" spans="2:45" ht="16.5" customHeight="1" x14ac:dyDescent="0.2">
      <c r="B5" s="77"/>
      <c r="C5" s="77"/>
      <c r="D5" s="77"/>
      <c r="E5" s="77"/>
      <c r="F5" s="77"/>
      <c r="G5" s="3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6"/>
      <c r="V5" s="5"/>
      <c r="W5" s="6"/>
      <c r="X5" s="6"/>
      <c r="Y5" s="6"/>
      <c r="Z5" s="165"/>
      <c r="AA5" s="193"/>
      <c r="AB5" s="193"/>
      <c r="AC5" s="193"/>
      <c r="AD5" s="193"/>
      <c r="AE5" s="193"/>
      <c r="AF5" s="193"/>
      <c r="AG5" s="193"/>
      <c r="AH5" s="193"/>
      <c r="AI5" s="193"/>
      <c r="AJ5" s="3"/>
      <c r="AK5" s="3"/>
      <c r="AL5" s="3"/>
      <c r="AM5" s="1"/>
      <c r="AN5" s="1"/>
      <c r="AO5" s="1"/>
      <c r="AP5" s="1"/>
      <c r="AQ5" s="1"/>
      <c r="AR5" s="1"/>
      <c r="AS5" s="1"/>
    </row>
    <row r="6" spans="2:45" ht="16.5" customHeight="1" x14ac:dyDescent="0.2">
      <c r="B6" s="77"/>
      <c r="C6" s="77"/>
      <c r="D6" s="77"/>
      <c r="E6" s="77"/>
      <c r="F6" s="77"/>
      <c r="G6" s="3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5"/>
      <c r="W6" s="6"/>
      <c r="X6" s="6"/>
      <c r="Y6" s="55" t="s">
        <v>7</v>
      </c>
      <c r="Z6" s="194"/>
      <c r="AA6" s="195"/>
      <c r="AB6" s="195"/>
      <c r="AC6" s="195"/>
      <c r="AD6" s="195"/>
      <c r="AE6" s="195"/>
      <c r="AF6" s="195"/>
      <c r="AG6" s="195"/>
      <c r="AH6" s="195"/>
      <c r="AI6" s="195"/>
      <c r="AJ6" s="3"/>
      <c r="AK6" s="3"/>
      <c r="AL6" s="3"/>
      <c r="AM6" s="1"/>
      <c r="AN6" s="1"/>
      <c r="AO6" s="1"/>
      <c r="AP6" s="1"/>
      <c r="AQ6" s="1"/>
      <c r="AR6" s="1"/>
      <c r="AS6" s="1"/>
    </row>
    <row r="7" spans="2:45" ht="6.75" customHeight="1" thickBot="1" x14ac:dyDescent="0.25"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3"/>
      <c r="AJ7" s="3"/>
      <c r="AK7" s="3"/>
      <c r="AL7" s="3"/>
      <c r="AM7" s="1"/>
      <c r="AN7" s="1"/>
      <c r="AO7" s="1"/>
      <c r="AP7" s="1"/>
      <c r="AQ7" s="1"/>
      <c r="AR7" s="1"/>
      <c r="AS7" s="1"/>
    </row>
    <row r="8" spans="2:45" ht="15.75" customHeight="1" x14ac:dyDescent="0.2">
      <c r="B8" s="178" t="s">
        <v>8</v>
      </c>
      <c r="C8" s="179"/>
      <c r="D8" s="179"/>
      <c r="E8" s="179"/>
      <c r="F8" s="179"/>
      <c r="G8" s="179"/>
      <c r="H8" s="180"/>
      <c r="I8" s="179"/>
      <c r="J8" s="179"/>
      <c r="K8" s="179"/>
      <c r="L8" s="179"/>
      <c r="M8" s="179"/>
      <c r="N8" s="179"/>
      <c r="O8" s="179"/>
      <c r="P8" s="179"/>
      <c r="Q8" s="179"/>
      <c r="R8" s="181" t="s">
        <v>9</v>
      </c>
      <c r="S8" s="179"/>
      <c r="T8" s="179"/>
      <c r="U8" s="179"/>
      <c r="V8" s="180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82"/>
      <c r="AJ8" s="3"/>
      <c r="AK8" s="3"/>
      <c r="AL8" s="3"/>
      <c r="AM8" s="7"/>
      <c r="AN8" s="7"/>
      <c r="AO8" s="7"/>
      <c r="AP8" s="7"/>
      <c r="AQ8" s="7"/>
      <c r="AR8" s="7"/>
      <c r="AS8" s="7"/>
    </row>
    <row r="9" spans="2:45" ht="15.75" customHeight="1" x14ac:dyDescent="0.25">
      <c r="B9" s="183" t="s">
        <v>10</v>
      </c>
      <c r="C9" s="184"/>
      <c r="D9" s="184"/>
      <c r="E9" s="184"/>
      <c r="F9" s="184"/>
      <c r="G9" s="184"/>
      <c r="H9" s="185"/>
      <c r="I9" s="184"/>
      <c r="J9" s="184"/>
      <c r="K9" s="184"/>
      <c r="L9" s="184"/>
      <c r="M9" s="184"/>
      <c r="N9" s="184"/>
      <c r="O9" s="184"/>
      <c r="P9" s="184"/>
      <c r="Q9" s="184"/>
      <c r="R9" s="186" t="s">
        <v>12</v>
      </c>
      <c r="S9" s="184"/>
      <c r="T9" s="184"/>
      <c r="U9" s="184"/>
      <c r="V9" s="187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3"/>
      <c r="AK9" s="3"/>
      <c r="AL9" s="3"/>
      <c r="AM9" s="8"/>
      <c r="AN9" s="8"/>
      <c r="AO9" s="8"/>
      <c r="AP9" s="8"/>
      <c r="AQ9" s="8"/>
      <c r="AR9" s="8"/>
      <c r="AS9" s="8"/>
    </row>
    <row r="10" spans="2:45" ht="15.75" customHeight="1" thickBot="1" x14ac:dyDescent="0.3">
      <c r="B10" s="196" t="s">
        <v>13</v>
      </c>
      <c r="C10" s="197"/>
      <c r="D10" s="197"/>
      <c r="E10" s="197"/>
      <c r="F10" s="197"/>
      <c r="G10" s="197"/>
      <c r="H10" s="198"/>
      <c r="I10" s="197"/>
      <c r="J10" s="197"/>
      <c r="K10" s="197"/>
      <c r="L10" s="197"/>
      <c r="M10" s="197"/>
      <c r="N10" s="197"/>
      <c r="O10" s="197"/>
      <c r="P10" s="197"/>
      <c r="Q10" s="197"/>
      <c r="R10" s="199" t="s">
        <v>9</v>
      </c>
      <c r="S10" s="197"/>
      <c r="T10" s="197"/>
      <c r="U10" s="197"/>
      <c r="V10" s="200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201"/>
      <c r="AJ10" s="3"/>
      <c r="AK10" s="3"/>
      <c r="AL10" s="3"/>
      <c r="AM10" s="8"/>
      <c r="AN10" s="8"/>
      <c r="AO10" s="8"/>
      <c r="AP10" s="8"/>
      <c r="AQ10" s="8"/>
      <c r="AR10" s="8"/>
      <c r="AS10" s="8"/>
    </row>
    <row r="11" spans="2:45" ht="6" customHeight="1" thickBo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  <c r="AJ11" s="3"/>
      <c r="AK11" s="3"/>
      <c r="AL11" s="3"/>
      <c r="AM11" s="8"/>
      <c r="AN11" s="8"/>
      <c r="AO11" s="8"/>
      <c r="AP11" s="8"/>
      <c r="AQ11" s="8"/>
      <c r="AR11" s="8"/>
      <c r="AS11" s="8"/>
    </row>
    <row r="12" spans="2:45" ht="15" customHeight="1" thickBot="1" x14ac:dyDescent="0.25">
      <c r="B12" s="27" t="s">
        <v>14</v>
      </c>
      <c r="C12" s="28"/>
      <c r="D12" s="28"/>
      <c r="E12" s="28"/>
      <c r="F12" s="28"/>
      <c r="G12" s="28"/>
      <c r="H12" s="28"/>
      <c r="I12" s="28"/>
      <c r="J12" s="28"/>
      <c r="K12" s="28"/>
      <c r="L12" s="9"/>
      <c r="M12" s="29" t="s">
        <v>15</v>
      </c>
      <c r="N12" s="29"/>
      <c r="O12" s="29"/>
      <c r="P12" s="28"/>
      <c r="Q12" s="28"/>
      <c r="R12" s="28"/>
      <c r="S12" s="10"/>
      <c r="T12" s="30" t="s">
        <v>16</v>
      </c>
      <c r="U12" s="30"/>
      <c r="V12" s="30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6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5" ht="18" customHeight="1" thickBot="1" x14ac:dyDescent="0.25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11"/>
      <c r="M13" s="28" t="s">
        <v>18</v>
      </c>
      <c r="N13" s="28"/>
      <c r="O13" s="28"/>
      <c r="P13" s="28"/>
      <c r="Q13" s="165"/>
      <c r="R13" s="166"/>
      <c r="S13" s="166"/>
      <c r="T13" s="166"/>
      <c r="U13" s="166"/>
      <c r="V13" s="166"/>
      <c r="W13" s="166"/>
      <c r="X13" s="166"/>
      <c r="Y13" s="166"/>
      <c r="Z13" s="166"/>
      <c r="AA13" s="28"/>
      <c r="AB13" s="28" t="s">
        <v>19</v>
      </c>
      <c r="AC13" s="31"/>
      <c r="AD13" s="165"/>
      <c r="AE13" s="165"/>
      <c r="AF13" s="165"/>
      <c r="AG13" s="165"/>
      <c r="AH13" s="165"/>
      <c r="AI13" s="26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5" ht="4.5" customHeight="1" thickBo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6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2:45" ht="18" customHeight="1" x14ac:dyDescent="0.2">
      <c r="B15" s="37" t="s">
        <v>20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3"/>
      <c r="AK15" s="3"/>
      <c r="AL15" s="3"/>
      <c r="AM15" s="7"/>
      <c r="AN15" s="7"/>
      <c r="AO15" s="7"/>
      <c r="AP15" s="7"/>
      <c r="AQ15" s="7"/>
      <c r="AR15" s="7"/>
      <c r="AS15" s="7"/>
    </row>
    <row r="16" spans="2:45" ht="3.75" customHeight="1" thickBot="1" x14ac:dyDescent="0.3">
      <c r="B16" s="27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45" ht="15" customHeight="1" thickBot="1" x14ac:dyDescent="0.3">
      <c r="B17" s="27"/>
      <c r="C17" s="11"/>
      <c r="D17" s="28" t="s">
        <v>21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40"/>
      <c r="Y17" s="25"/>
      <c r="Z17" s="41"/>
      <c r="AA17" s="41"/>
      <c r="AB17" s="41"/>
      <c r="AC17" s="41"/>
      <c r="AD17" s="41"/>
      <c r="AE17" s="41"/>
      <c r="AF17" s="41"/>
      <c r="AG17" s="41"/>
      <c r="AH17" s="41"/>
      <c r="AI17" s="26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2:45" ht="15" customHeight="1" thickBot="1" x14ac:dyDescent="0.25">
      <c r="B18" s="27"/>
      <c r="C18" s="11"/>
      <c r="D18" s="28" t="s">
        <v>22</v>
      </c>
      <c r="E18" s="28"/>
      <c r="F18" s="28"/>
      <c r="G18" s="28"/>
      <c r="H18" s="28"/>
      <c r="I18" s="28"/>
      <c r="J18" s="28"/>
      <c r="K18" s="28"/>
      <c r="L18" s="28" t="s">
        <v>23</v>
      </c>
      <c r="M18" s="28"/>
      <c r="N18" s="28"/>
      <c r="O18" s="28"/>
      <c r="P18" s="28"/>
      <c r="Q18" s="28"/>
      <c r="R18" s="28"/>
      <c r="S18" s="28"/>
      <c r="T18" s="165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26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2:45" ht="4.5" customHeight="1" thickBot="1" x14ac:dyDescent="0.3"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2:45" ht="18" customHeight="1" x14ac:dyDescent="0.2">
      <c r="B20" s="69" t="s">
        <v>54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9"/>
      <c r="AJ20" s="3"/>
      <c r="AK20" s="3"/>
      <c r="AL20" s="3"/>
      <c r="AM20" s="7"/>
      <c r="AN20" s="7"/>
      <c r="AO20" s="7"/>
      <c r="AP20" s="7"/>
      <c r="AQ20" s="7"/>
      <c r="AR20" s="7"/>
      <c r="AS20" s="7"/>
    </row>
    <row r="21" spans="2:45" ht="5.25" customHeight="1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6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ht="15" customHeight="1" thickBot="1" x14ac:dyDescent="0.25">
      <c r="B22" s="42"/>
      <c r="C22" s="43" t="s">
        <v>24</v>
      </c>
      <c r="D22" s="44"/>
      <c r="E22" s="44"/>
      <c r="F22" s="44"/>
      <c r="G22" s="44"/>
      <c r="H22" s="44"/>
      <c r="I22" s="28"/>
      <c r="J22" s="28"/>
      <c r="K22" s="28"/>
      <c r="L22" s="167">
        <v>47.1</v>
      </c>
      <c r="M22" s="80"/>
      <c r="N22" s="81"/>
      <c r="O22" s="28"/>
      <c r="P22" s="43" t="s">
        <v>25</v>
      </c>
      <c r="Q22" s="44"/>
      <c r="R22" s="44"/>
      <c r="S22" s="44"/>
      <c r="T22" s="44"/>
      <c r="U22" s="44"/>
      <c r="V22" s="28"/>
      <c r="W22" s="28"/>
      <c r="X22" s="28"/>
      <c r="Y22" s="167"/>
      <c r="Z22" s="80"/>
      <c r="AA22" s="81"/>
      <c r="AB22" s="28"/>
      <c r="AC22" s="28"/>
      <c r="AD22" s="28"/>
      <c r="AE22" s="28"/>
      <c r="AF22" s="28"/>
      <c r="AG22" s="28"/>
      <c r="AH22" s="28"/>
      <c r="AI22" s="26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2:45" ht="3.75" customHeight="1" thickBot="1" x14ac:dyDescent="0.25">
      <c r="B23" s="42"/>
      <c r="C23" s="45"/>
      <c r="D23" s="45"/>
      <c r="E23" s="45"/>
      <c r="F23" s="45"/>
      <c r="G23" s="45"/>
      <c r="H23" s="45"/>
      <c r="I23" s="46"/>
      <c r="J23" s="46"/>
      <c r="K23" s="46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6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2:45" ht="15" customHeight="1" thickBot="1" x14ac:dyDescent="0.25">
      <c r="B24" s="42"/>
      <c r="C24" s="43" t="s">
        <v>26</v>
      </c>
      <c r="D24" s="44"/>
      <c r="E24" s="44"/>
      <c r="F24" s="44"/>
      <c r="G24" s="44"/>
      <c r="H24" s="44"/>
      <c r="I24" s="28"/>
      <c r="J24" s="28"/>
      <c r="K24" s="28"/>
      <c r="L24" s="167">
        <v>4.7</v>
      </c>
      <c r="M24" s="80"/>
      <c r="N24" s="81"/>
      <c r="O24" s="28"/>
      <c r="P24" s="28" t="s">
        <v>27</v>
      </c>
      <c r="Q24" s="28"/>
      <c r="R24" s="28"/>
      <c r="S24" s="28"/>
      <c r="T24" s="28"/>
      <c r="U24" s="28"/>
      <c r="V24" s="28"/>
      <c r="W24" s="28"/>
      <c r="X24" s="28"/>
      <c r="Y24" s="168">
        <f>$Y$22*$L$22/100 + $L$24</f>
        <v>4.7</v>
      </c>
      <c r="Z24" s="80"/>
      <c r="AA24" s="81"/>
      <c r="AB24" s="28"/>
      <c r="AC24" s="28"/>
      <c r="AD24" s="28"/>
      <c r="AE24" s="28"/>
      <c r="AF24" s="28"/>
      <c r="AG24" s="28"/>
      <c r="AH24" s="28"/>
      <c r="AI24" s="26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ht="6" customHeight="1" thickBot="1" x14ac:dyDescent="0.25">
      <c r="B25" s="4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6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ht="15" customHeight="1" thickBot="1" x14ac:dyDescent="0.25">
      <c r="B26" s="60"/>
      <c r="C26" s="61"/>
      <c r="D26" s="169" t="s">
        <v>28</v>
      </c>
      <c r="E26" s="170"/>
      <c r="F26" s="171"/>
      <c r="G26" s="172" t="s">
        <v>29</v>
      </c>
      <c r="H26" s="173"/>
      <c r="I26" s="172" t="s">
        <v>30</v>
      </c>
      <c r="J26" s="174"/>
      <c r="K26" s="174"/>
      <c r="L26" s="174"/>
      <c r="M26" s="174"/>
      <c r="N26" s="174"/>
      <c r="O26" s="174"/>
      <c r="P26" s="174"/>
      <c r="Q26" s="174"/>
      <c r="R26" s="175"/>
      <c r="S26" s="172" t="s">
        <v>31</v>
      </c>
      <c r="T26" s="176"/>
      <c r="U26" s="177" t="s">
        <v>32</v>
      </c>
      <c r="V26" s="174"/>
      <c r="W26" s="176"/>
      <c r="X26" s="177" t="s">
        <v>33</v>
      </c>
      <c r="Y26" s="174"/>
      <c r="Z26" s="174"/>
      <c r="AA26" s="175"/>
      <c r="AB26" s="172" t="s">
        <v>50</v>
      </c>
      <c r="AC26" s="174"/>
      <c r="AD26" s="174"/>
      <c r="AE26" s="175"/>
      <c r="AF26" s="172" t="s">
        <v>51</v>
      </c>
      <c r="AG26" s="174"/>
      <c r="AH26" s="174"/>
      <c r="AI26" s="175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ht="15" customHeight="1" x14ac:dyDescent="0.2">
      <c r="B27" s="154" t="s">
        <v>34</v>
      </c>
      <c r="C27" s="155"/>
      <c r="D27" s="131"/>
      <c r="E27" s="131"/>
      <c r="F27" s="131"/>
      <c r="G27" s="132"/>
      <c r="H27" s="133"/>
      <c r="I27" s="156"/>
      <c r="J27" s="157"/>
      <c r="K27" s="157"/>
      <c r="L27" s="157"/>
      <c r="M27" s="157"/>
      <c r="N27" s="157"/>
      <c r="O27" s="157"/>
      <c r="P27" s="157"/>
      <c r="Q27" s="157"/>
      <c r="R27" s="158"/>
      <c r="S27" s="159"/>
      <c r="T27" s="160"/>
      <c r="U27" s="161"/>
      <c r="V27" s="162"/>
      <c r="W27" s="163"/>
      <c r="X27" s="151">
        <f>ROUND(U27*$Y$24,0)</f>
        <v>0</v>
      </c>
      <c r="Y27" s="152"/>
      <c r="Z27" s="152"/>
      <c r="AA27" s="164"/>
      <c r="AB27" s="148"/>
      <c r="AC27" s="149"/>
      <c r="AD27" s="149"/>
      <c r="AE27" s="150"/>
      <c r="AF27" s="151">
        <v>0</v>
      </c>
      <c r="AG27" s="152"/>
      <c r="AH27" s="152"/>
      <c r="AI27" s="15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ht="15" customHeight="1" x14ac:dyDescent="0.2">
      <c r="B28" s="123" t="s">
        <v>36</v>
      </c>
      <c r="C28" s="124"/>
      <c r="D28" s="125"/>
      <c r="E28" s="125"/>
      <c r="F28" s="125"/>
      <c r="G28" s="126"/>
      <c r="H28" s="127"/>
      <c r="I28" s="126"/>
      <c r="J28" s="128"/>
      <c r="K28" s="128"/>
      <c r="L28" s="128"/>
      <c r="M28" s="128"/>
      <c r="N28" s="128"/>
      <c r="O28" s="128"/>
      <c r="P28" s="128"/>
      <c r="Q28" s="128"/>
      <c r="R28" s="127"/>
      <c r="S28" s="139"/>
      <c r="T28" s="140"/>
      <c r="U28" s="144"/>
      <c r="V28" s="145"/>
      <c r="W28" s="146"/>
      <c r="X28" s="112"/>
      <c r="Y28" s="113"/>
      <c r="Z28" s="113"/>
      <c r="AA28" s="114"/>
      <c r="AB28" s="118"/>
      <c r="AC28" s="119"/>
      <c r="AD28" s="119"/>
      <c r="AE28" s="120"/>
      <c r="AF28" s="112"/>
      <c r="AG28" s="113"/>
      <c r="AH28" s="113"/>
      <c r="AI28" s="122"/>
      <c r="AJ28" s="3"/>
      <c r="AK28" s="3"/>
      <c r="AL28" s="3"/>
      <c r="AM28" s="3"/>
      <c r="AN28" s="3"/>
      <c r="AO28" s="3"/>
      <c r="AP28" s="147"/>
      <c r="AQ28" s="77"/>
      <c r="AR28" s="77"/>
      <c r="AS28" s="77"/>
    </row>
    <row r="29" spans="2:45" ht="15" customHeight="1" x14ac:dyDescent="0.2">
      <c r="B29" s="129" t="s">
        <v>34</v>
      </c>
      <c r="C29" s="130"/>
      <c r="D29" s="131"/>
      <c r="E29" s="131"/>
      <c r="F29" s="131"/>
      <c r="G29" s="132"/>
      <c r="H29" s="133"/>
      <c r="I29" s="134"/>
      <c r="J29" s="135"/>
      <c r="K29" s="135"/>
      <c r="L29" s="135"/>
      <c r="M29" s="135"/>
      <c r="N29" s="135"/>
      <c r="O29" s="135"/>
      <c r="P29" s="135"/>
      <c r="Q29" s="135"/>
      <c r="R29" s="136"/>
      <c r="S29" s="137"/>
      <c r="T29" s="138"/>
      <c r="U29" s="141"/>
      <c r="V29" s="142"/>
      <c r="W29" s="143"/>
      <c r="X29" s="109">
        <f t="shared" ref="X29" si="0">ROUND(U29*$Y$24,0)</f>
        <v>0</v>
      </c>
      <c r="Y29" s="110"/>
      <c r="Z29" s="110"/>
      <c r="AA29" s="111"/>
      <c r="AB29" s="115"/>
      <c r="AC29" s="116"/>
      <c r="AD29" s="116"/>
      <c r="AE29" s="117"/>
      <c r="AF29" s="109">
        <v>0</v>
      </c>
      <c r="AG29" s="110"/>
      <c r="AH29" s="110"/>
      <c r="AI29" s="121"/>
      <c r="AJ29" s="3"/>
      <c r="AK29" s="3"/>
      <c r="AL29" s="3"/>
      <c r="AM29" s="3"/>
      <c r="AN29" s="3"/>
      <c r="AO29" s="3"/>
      <c r="AP29" s="77"/>
      <c r="AQ29" s="77"/>
      <c r="AR29" s="77"/>
      <c r="AS29" s="77"/>
    </row>
    <row r="30" spans="2:45" ht="15" customHeight="1" x14ac:dyDescent="0.2">
      <c r="B30" s="123" t="s">
        <v>36</v>
      </c>
      <c r="C30" s="124"/>
      <c r="D30" s="125"/>
      <c r="E30" s="125"/>
      <c r="F30" s="125"/>
      <c r="G30" s="126"/>
      <c r="H30" s="127"/>
      <c r="I30" s="126"/>
      <c r="J30" s="128"/>
      <c r="K30" s="128"/>
      <c r="L30" s="128"/>
      <c r="M30" s="128"/>
      <c r="N30" s="128"/>
      <c r="O30" s="128"/>
      <c r="P30" s="128"/>
      <c r="Q30" s="128"/>
      <c r="R30" s="127"/>
      <c r="S30" s="139"/>
      <c r="T30" s="140"/>
      <c r="U30" s="144"/>
      <c r="V30" s="145"/>
      <c r="W30" s="146"/>
      <c r="X30" s="112"/>
      <c r="Y30" s="113"/>
      <c r="Z30" s="113"/>
      <c r="AA30" s="114"/>
      <c r="AB30" s="118"/>
      <c r="AC30" s="119"/>
      <c r="AD30" s="119"/>
      <c r="AE30" s="120"/>
      <c r="AF30" s="112"/>
      <c r="AG30" s="113"/>
      <c r="AH30" s="113"/>
      <c r="AI30" s="122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2:45" ht="15" customHeight="1" x14ac:dyDescent="0.2">
      <c r="B31" s="129" t="s">
        <v>34</v>
      </c>
      <c r="C31" s="130"/>
      <c r="D31" s="131"/>
      <c r="E31" s="131"/>
      <c r="F31" s="131"/>
      <c r="G31" s="132"/>
      <c r="H31" s="133"/>
      <c r="I31" s="134"/>
      <c r="J31" s="135"/>
      <c r="K31" s="135"/>
      <c r="L31" s="135"/>
      <c r="M31" s="135"/>
      <c r="N31" s="135"/>
      <c r="O31" s="135"/>
      <c r="P31" s="135"/>
      <c r="Q31" s="135"/>
      <c r="R31" s="136"/>
      <c r="S31" s="137"/>
      <c r="T31" s="138"/>
      <c r="U31" s="141"/>
      <c r="V31" s="142"/>
      <c r="W31" s="143"/>
      <c r="X31" s="109">
        <f t="shared" ref="X31" si="1">ROUND(U31*$Y$24,0)</f>
        <v>0</v>
      </c>
      <c r="Y31" s="110"/>
      <c r="Z31" s="110"/>
      <c r="AA31" s="111"/>
      <c r="AB31" s="115"/>
      <c r="AC31" s="116"/>
      <c r="AD31" s="116"/>
      <c r="AE31" s="117"/>
      <c r="AF31" s="109">
        <v>0</v>
      </c>
      <c r="AG31" s="110"/>
      <c r="AH31" s="110"/>
      <c r="AI31" s="121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2:45" ht="15" customHeight="1" x14ac:dyDescent="0.2">
      <c r="B32" s="123" t="s">
        <v>36</v>
      </c>
      <c r="C32" s="124"/>
      <c r="D32" s="125"/>
      <c r="E32" s="125"/>
      <c r="F32" s="125"/>
      <c r="G32" s="126"/>
      <c r="H32" s="127"/>
      <c r="I32" s="126"/>
      <c r="J32" s="128"/>
      <c r="K32" s="128"/>
      <c r="L32" s="128"/>
      <c r="M32" s="128"/>
      <c r="N32" s="128"/>
      <c r="O32" s="128"/>
      <c r="P32" s="128"/>
      <c r="Q32" s="128"/>
      <c r="R32" s="127"/>
      <c r="S32" s="139"/>
      <c r="T32" s="140"/>
      <c r="U32" s="144"/>
      <c r="V32" s="145"/>
      <c r="W32" s="146"/>
      <c r="X32" s="112"/>
      <c r="Y32" s="113"/>
      <c r="Z32" s="113"/>
      <c r="AA32" s="114"/>
      <c r="AB32" s="118"/>
      <c r="AC32" s="119"/>
      <c r="AD32" s="119"/>
      <c r="AE32" s="120"/>
      <c r="AF32" s="112"/>
      <c r="AG32" s="113"/>
      <c r="AH32" s="113"/>
      <c r="AI32" s="122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ht="15" customHeight="1" x14ac:dyDescent="0.2">
      <c r="B33" s="129" t="s">
        <v>34</v>
      </c>
      <c r="C33" s="130"/>
      <c r="D33" s="131"/>
      <c r="E33" s="131"/>
      <c r="F33" s="131"/>
      <c r="G33" s="132"/>
      <c r="H33" s="133"/>
      <c r="I33" s="134"/>
      <c r="J33" s="135"/>
      <c r="K33" s="135"/>
      <c r="L33" s="135"/>
      <c r="M33" s="135"/>
      <c r="N33" s="135"/>
      <c r="O33" s="135"/>
      <c r="P33" s="135"/>
      <c r="Q33" s="135"/>
      <c r="R33" s="136"/>
      <c r="S33" s="137"/>
      <c r="T33" s="138"/>
      <c r="U33" s="141"/>
      <c r="V33" s="142"/>
      <c r="W33" s="143"/>
      <c r="X33" s="109">
        <f t="shared" ref="X33" si="2">ROUND(U33*$Y$24,0)</f>
        <v>0</v>
      </c>
      <c r="Y33" s="110"/>
      <c r="Z33" s="110"/>
      <c r="AA33" s="111"/>
      <c r="AB33" s="115"/>
      <c r="AC33" s="116"/>
      <c r="AD33" s="116"/>
      <c r="AE33" s="117"/>
      <c r="AF33" s="109">
        <v>0</v>
      </c>
      <c r="AG33" s="110"/>
      <c r="AH33" s="110"/>
      <c r="AI33" s="121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ht="15" customHeight="1" x14ac:dyDescent="0.2">
      <c r="B34" s="123" t="s">
        <v>36</v>
      </c>
      <c r="C34" s="124"/>
      <c r="D34" s="125"/>
      <c r="E34" s="125"/>
      <c r="F34" s="125"/>
      <c r="G34" s="126"/>
      <c r="H34" s="127"/>
      <c r="I34" s="126"/>
      <c r="J34" s="128"/>
      <c r="K34" s="128"/>
      <c r="L34" s="128"/>
      <c r="M34" s="128"/>
      <c r="N34" s="128"/>
      <c r="O34" s="128"/>
      <c r="P34" s="128"/>
      <c r="Q34" s="128"/>
      <c r="R34" s="127"/>
      <c r="S34" s="139"/>
      <c r="T34" s="140"/>
      <c r="U34" s="144"/>
      <c r="V34" s="145"/>
      <c r="W34" s="146"/>
      <c r="X34" s="112"/>
      <c r="Y34" s="113"/>
      <c r="Z34" s="113"/>
      <c r="AA34" s="114"/>
      <c r="AB34" s="118"/>
      <c r="AC34" s="119"/>
      <c r="AD34" s="119"/>
      <c r="AE34" s="120"/>
      <c r="AF34" s="112"/>
      <c r="AG34" s="113"/>
      <c r="AH34" s="113"/>
      <c r="AI34" s="122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15" customHeight="1" x14ac:dyDescent="0.2">
      <c r="B35" s="129" t="s">
        <v>34</v>
      </c>
      <c r="C35" s="130"/>
      <c r="D35" s="131"/>
      <c r="E35" s="131"/>
      <c r="F35" s="131"/>
      <c r="G35" s="132"/>
      <c r="H35" s="133"/>
      <c r="I35" s="134"/>
      <c r="J35" s="135"/>
      <c r="K35" s="135"/>
      <c r="L35" s="135"/>
      <c r="M35" s="135"/>
      <c r="N35" s="135"/>
      <c r="O35" s="135"/>
      <c r="P35" s="135"/>
      <c r="Q35" s="135"/>
      <c r="R35" s="136"/>
      <c r="S35" s="137"/>
      <c r="T35" s="138"/>
      <c r="U35" s="141"/>
      <c r="V35" s="142"/>
      <c r="W35" s="143"/>
      <c r="X35" s="109">
        <f t="shared" ref="X35" si="3">ROUND(U35*$Y$24,0)</f>
        <v>0</v>
      </c>
      <c r="Y35" s="110"/>
      <c r="Z35" s="110"/>
      <c r="AA35" s="111"/>
      <c r="AB35" s="115"/>
      <c r="AC35" s="116"/>
      <c r="AD35" s="116"/>
      <c r="AE35" s="117"/>
      <c r="AF35" s="109">
        <v>0</v>
      </c>
      <c r="AG35" s="110"/>
      <c r="AH35" s="110"/>
      <c r="AI35" s="121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ht="15" customHeight="1" x14ac:dyDescent="0.2">
      <c r="B36" s="123" t="s">
        <v>36</v>
      </c>
      <c r="C36" s="124"/>
      <c r="D36" s="125"/>
      <c r="E36" s="125"/>
      <c r="F36" s="125"/>
      <c r="G36" s="126"/>
      <c r="H36" s="127"/>
      <c r="I36" s="126"/>
      <c r="J36" s="128"/>
      <c r="K36" s="128"/>
      <c r="L36" s="128"/>
      <c r="M36" s="128"/>
      <c r="N36" s="128"/>
      <c r="O36" s="128"/>
      <c r="P36" s="128"/>
      <c r="Q36" s="128"/>
      <c r="R36" s="127"/>
      <c r="S36" s="139"/>
      <c r="T36" s="140"/>
      <c r="U36" s="144"/>
      <c r="V36" s="145"/>
      <c r="W36" s="146"/>
      <c r="X36" s="112"/>
      <c r="Y36" s="113"/>
      <c r="Z36" s="113"/>
      <c r="AA36" s="114"/>
      <c r="AB36" s="118"/>
      <c r="AC36" s="119"/>
      <c r="AD36" s="119"/>
      <c r="AE36" s="120"/>
      <c r="AF36" s="112"/>
      <c r="AG36" s="113"/>
      <c r="AH36" s="113"/>
      <c r="AI36" s="122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ht="15" customHeight="1" x14ac:dyDescent="0.2">
      <c r="B37" s="129" t="s">
        <v>34</v>
      </c>
      <c r="C37" s="130"/>
      <c r="D37" s="131"/>
      <c r="E37" s="131"/>
      <c r="F37" s="131"/>
      <c r="G37" s="132"/>
      <c r="H37" s="133"/>
      <c r="I37" s="134"/>
      <c r="J37" s="135"/>
      <c r="K37" s="135"/>
      <c r="L37" s="135"/>
      <c r="M37" s="135"/>
      <c r="N37" s="135"/>
      <c r="O37" s="135"/>
      <c r="P37" s="135"/>
      <c r="Q37" s="135"/>
      <c r="R37" s="136"/>
      <c r="S37" s="137"/>
      <c r="T37" s="138"/>
      <c r="U37" s="141"/>
      <c r="V37" s="142"/>
      <c r="W37" s="143"/>
      <c r="X37" s="109">
        <f t="shared" ref="X37" si="4">ROUND(U37*$Y$24,0)</f>
        <v>0</v>
      </c>
      <c r="Y37" s="110"/>
      <c r="Z37" s="110"/>
      <c r="AA37" s="111"/>
      <c r="AB37" s="115"/>
      <c r="AC37" s="116"/>
      <c r="AD37" s="116"/>
      <c r="AE37" s="117"/>
      <c r="AF37" s="109">
        <v>0</v>
      </c>
      <c r="AG37" s="110"/>
      <c r="AH37" s="110"/>
      <c r="AI37" s="121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ht="15" customHeight="1" thickBot="1" x14ac:dyDescent="0.25">
      <c r="B38" s="123" t="s">
        <v>36</v>
      </c>
      <c r="C38" s="124"/>
      <c r="D38" s="125"/>
      <c r="E38" s="125"/>
      <c r="F38" s="125"/>
      <c r="G38" s="126"/>
      <c r="H38" s="127"/>
      <c r="I38" s="126"/>
      <c r="J38" s="128"/>
      <c r="K38" s="128"/>
      <c r="L38" s="128"/>
      <c r="M38" s="128"/>
      <c r="N38" s="128"/>
      <c r="O38" s="128"/>
      <c r="P38" s="128"/>
      <c r="Q38" s="128"/>
      <c r="R38" s="127"/>
      <c r="S38" s="139"/>
      <c r="T38" s="140"/>
      <c r="U38" s="144"/>
      <c r="V38" s="145"/>
      <c r="W38" s="146"/>
      <c r="X38" s="112"/>
      <c r="Y38" s="113"/>
      <c r="Z38" s="113"/>
      <c r="AA38" s="114"/>
      <c r="AB38" s="118"/>
      <c r="AC38" s="119"/>
      <c r="AD38" s="119"/>
      <c r="AE38" s="120"/>
      <c r="AF38" s="112"/>
      <c r="AG38" s="113"/>
      <c r="AH38" s="113"/>
      <c r="AI38" s="122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ht="18.75" customHeight="1" thickBot="1" x14ac:dyDescent="0.25">
      <c r="B39" s="42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54"/>
      <c r="P39" s="57"/>
      <c r="Q39" s="23"/>
      <c r="R39" s="23"/>
      <c r="S39" s="57"/>
      <c r="T39" s="57"/>
      <c r="U39" s="57"/>
      <c r="V39" s="57"/>
      <c r="W39" s="58" t="s">
        <v>52</v>
      </c>
      <c r="X39" s="100">
        <f>SUM(X27:AA38)</f>
        <v>0</v>
      </c>
      <c r="Y39" s="101"/>
      <c r="Z39" s="101"/>
      <c r="AA39" s="102"/>
      <c r="AB39" s="23"/>
      <c r="AC39" s="23"/>
      <c r="AD39" s="23"/>
      <c r="AE39" s="59" t="s">
        <v>53</v>
      </c>
      <c r="AF39" s="100">
        <f>SUM(AF27:AI38)</f>
        <v>0</v>
      </c>
      <c r="AG39" s="101"/>
      <c r="AH39" s="101"/>
      <c r="AI39" s="103"/>
      <c r="AJ39" s="3"/>
      <c r="AK39" s="3"/>
      <c r="AL39" s="3"/>
      <c r="AM39" s="3"/>
      <c r="AN39" s="3"/>
      <c r="AO39" s="12"/>
      <c r="AP39" s="3"/>
      <c r="AQ39" s="3"/>
      <c r="AR39" s="3"/>
      <c r="AS39" s="3"/>
    </row>
    <row r="40" spans="2:45" ht="3.75" customHeight="1" thickBot="1" x14ac:dyDescent="0.25">
      <c r="B40" s="47"/>
      <c r="C40" s="48"/>
      <c r="D40" s="48"/>
      <c r="E40" s="48"/>
      <c r="F40" s="48"/>
      <c r="G40" s="48"/>
      <c r="H40" s="48"/>
      <c r="I40" s="48"/>
      <c r="J40" s="48"/>
      <c r="K40" s="49"/>
      <c r="L40" s="48"/>
      <c r="M40" s="48"/>
      <c r="N40" s="48"/>
      <c r="O40" s="48"/>
      <c r="P40" s="48"/>
      <c r="Q40" s="48"/>
      <c r="R40" s="48"/>
      <c r="S40" s="50"/>
      <c r="T40" s="50"/>
      <c r="U40" s="50"/>
      <c r="V40" s="50"/>
      <c r="W40" s="50"/>
      <c r="X40" s="50"/>
      <c r="Y40" s="51"/>
      <c r="Z40" s="51"/>
      <c r="AA40" s="52"/>
      <c r="AB40" s="52"/>
      <c r="AC40" s="48"/>
      <c r="AD40" s="48"/>
      <c r="AE40" s="48"/>
      <c r="AF40" s="48"/>
      <c r="AG40" s="48"/>
      <c r="AH40" s="48"/>
      <c r="AI40" s="5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ht="15" customHeight="1" x14ac:dyDescent="0.25">
      <c r="B41" s="104" t="s">
        <v>55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6" t="s">
        <v>56</v>
      </c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7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15" customHeight="1" thickBot="1" x14ac:dyDescent="0.25">
      <c r="B42" s="7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8"/>
      <c r="O42" s="28"/>
      <c r="P42" s="62" t="s">
        <v>37</v>
      </c>
      <c r="Q42" s="63">
        <v>1</v>
      </c>
      <c r="R42" s="63">
        <v>2</v>
      </c>
      <c r="S42" s="63">
        <v>3</v>
      </c>
      <c r="T42" s="63">
        <v>4</v>
      </c>
      <c r="U42" s="63">
        <v>5</v>
      </c>
      <c r="V42" s="63">
        <v>6</v>
      </c>
      <c r="W42" s="63">
        <v>7</v>
      </c>
      <c r="X42" s="63">
        <v>8</v>
      </c>
      <c r="Y42" s="63">
        <v>9</v>
      </c>
      <c r="Z42" s="63">
        <v>10</v>
      </c>
      <c r="AA42" s="63">
        <v>11</v>
      </c>
      <c r="AB42" s="63">
        <v>12</v>
      </c>
      <c r="AC42" s="63">
        <v>13</v>
      </c>
      <c r="AD42" s="63">
        <v>14</v>
      </c>
      <c r="AE42" s="23"/>
      <c r="AF42" s="23"/>
      <c r="AG42" s="23"/>
      <c r="AH42" s="23"/>
      <c r="AI42" s="26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ht="15" customHeight="1" thickBot="1" x14ac:dyDescent="0.25">
      <c r="B43" s="71"/>
      <c r="C43" s="72" t="s">
        <v>60</v>
      </c>
      <c r="D43" s="23"/>
      <c r="E43" s="23"/>
      <c r="F43" s="23"/>
      <c r="G43" s="23"/>
      <c r="H43" s="23"/>
      <c r="I43" s="73"/>
      <c r="J43" s="72" t="s">
        <v>58</v>
      </c>
      <c r="K43" s="23"/>
      <c r="L43" s="23"/>
      <c r="M43" s="23"/>
      <c r="N43" s="28"/>
      <c r="O43" s="28"/>
      <c r="P43" s="62" t="s">
        <v>38</v>
      </c>
      <c r="Q43" s="68"/>
      <c r="R43" s="68"/>
      <c r="S43" s="68"/>
      <c r="T43" s="15"/>
      <c r="U43" s="15"/>
      <c r="V43" s="16"/>
      <c r="W43" s="15"/>
      <c r="X43" s="15"/>
      <c r="Y43" s="15"/>
      <c r="Z43" s="15"/>
      <c r="AA43" s="15"/>
      <c r="AB43" s="15"/>
      <c r="AC43" s="15"/>
      <c r="AD43" s="17"/>
      <c r="AE43" s="23"/>
      <c r="AF43" s="23"/>
      <c r="AG43" s="23"/>
      <c r="AH43" s="23"/>
      <c r="AI43" s="26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15" customHeight="1" thickBot="1" x14ac:dyDescent="0.25">
      <c r="B44" s="71"/>
      <c r="C44" s="23"/>
      <c r="D44" s="23"/>
      <c r="E44" s="23"/>
      <c r="F44" s="23"/>
      <c r="G44" s="23"/>
      <c r="H44" s="23"/>
      <c r="I44" s="73" t="s">
        <v>17</v>
      </c>
      <c r="J44" s="72" t="s">
        <v>59</v>
      </c>
      <c r="K44" s="23"/>
      <c r="L44" s="23"/>
      <c r="M44" s="23"/>
      <c r="N44" s="28"/>
      <c r="O44" s="28"/>
      <c r="P44" s="62" t="s">
        <v>39</v>
      </c>
      <c r="Q44" s="15"/>
      <c r="R44" s="15"/>
      <c r="S44" s="15"/>
      <c r="T44" s="15"/>
      <c r="U44" s="15"/>
      <c r="V44" s="16"/>
      <c r="W44" s="15"/>
      <c r="X44" s="15"/>
      <c r="Y44" s="15"/>
      <c r="Z44" s="15"/>
      <c r="AA44" s="15"/>
      <c r="AB44" s="15"/>
      <c r="AC44" s="15"/>
      <c r="AD44" s="17"/>
      <c r="AE44" s="23"/>
      <c r="AF44" s="23"/>
      <c r="AG44" s="23"/>
      <c r="AH44" s="23"/>
      <c r="AI44" s="26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ht="15" customHeight="1" x14ac:dyDescent="0.2">
      <c r="B45" s="7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/>
      <c r="O45" s="28"/>
      <c r="P45" s="62" t="s">
        <v>40</v>
      </c>
      <c r="Q45" s="15"/>
      <c r="R45" s="15"/>
      <c r="S45" s="15"/>
      <c r="T45" s="15"/>
      <c r="U45" s="15"/>
      <c r="V45" s="16"/>
      <c r="W45" s="15"/>
      <c r="X45" s="15"/>
      <c r="Y45" s="15"/>
      <c r="Z45" s="15"/>
      <c r="AA45" s="15"/>
      <c r="AB45" s="15"/>
      <c r="AC45" s="15"/>
      <c r="AD45" s="17"/>
      <c r="AE45" s="23"/>
      <c r="AF45" s="23"/>
      <c r="AG45" s="23"/>
      <c r="AH45" s="23"/>
      <c r="AI45" s="26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ht="6" customHeight="1" thickBot="1" x14ac:dyDescent="0.25">
      <c r="B46" s="47"/>
      <c r="C46" s="48"/>
      <c r="D46" s="48"/>
      <c r="E46" s="48"/>
      <c r="F46" s="48"/>
      <c r="G46" s="48"/>
      <c r="H46" s="64"/>
      <c r="I46" s="65"/>
      <c r="J46" s="65"/>
      <c r="K46" s="65"/>
      <c r="L46" s="65"/>
      <c r="M46" s="65"/>
      <c r="N46" s="66"/>
      <c r="O46" s="65"/>
      <c r="P46" s="65"/>
      <c r="Q46" s="65"/>
      <c r="R46" s="65"/>
      <c r="S46" s="65"/>
      <c r="T46" s="65"/>
      <c r="U46" s="65"/>
      <c r="V46" s="6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5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4.5" customHeight="1" thickBot="1" x14ac:dyDescent="0.25">
      <c r="B47" s="3"/>
      <c r="C47" s="3"/>
      <c r="D47" s="3"/>
      <c r="E47" s="3"/>
      <c r="F47" s="3"/>
      <c r="G47" s="3"/>
      <c r="H47" s="55"/>
      <c r="I47" s="19"/>
      <c r="J47" s="19"/>
      <c r="K47" s="19"/>
      <c r="L47" s="19"/>
      <c r="M47" s="19"/>
      <c r="N47" s="20"/>
      <c r="O47" s="19"/>
      <c r="P47" s="19"/>
      <c r="Q47" s="19"/>
      <c r="R47" s="19"/>
      <c r="S47" s="19"/>
      <c r="T47" s="19"/>
      <c r="U47" s="19"/>
      <c r="V47" s="21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18" customHeight="1" thickBot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76" t="s">
        <v>41</v>
      </c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8"/>
      <c r="AE48" s="108">
        <v>0</v>
      </c>
      <c r="AF48" s="80"/>
      <c r="AG48" s="80"/>
      <c r="AH48" s="81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18" customHeight="1" thickBot="1" x14ac:dyDescent="0.25">
      <c r="B49" s="3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3"/>
      <c r="O49" s="76" t="s">
        <v>42</v>
      </c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93"/>
      <c r="AA49" s="94"/>
      <c r="AB49" s="95"/>
      <c r="AC49" s="96"/>
      <c r="AD49" s="22" t="s">
        <v>43</v>
      </c>
      <c r="AE49" s="97">
        <v>0</v>
      </c>
      <c r="AF49" s="80"/>
      <c r="AG49" s="80"/>
      <c r="AH49" s="81"/>
      <c r="AI49" s="19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18" customHeight="1" thickBot="1" x14ac:dyDescent="0.3">
      <c r="B50" s="3"/>
      <c r="C50" s="82" t="s">
        <v>44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3"/>
      <c r="O50" s="76" t="s">
        <v>45</v>
      </c>
      <c r="P50" s="77"/>
      <c r="Q50" s="77"/>
      <c r="R50" s="77"/>
      <c r="S50" s="77"/>
      <c r="T50" s="77"/>
      <c r="U50" s="77"/>
      <c r="V50" s="77"/>
      <c r="W50" s="77"/>
      <c r="X50" s="98"/>
      <c r="Y50" s="80"/>
      <c r="Z50" s="81"/>
      <c r="AA50" s="99" t="s">
        <v>46</v>
      </c>
      <c r="AB50" s="77"/>
      <c r="AC50" s="77"/>
      <c r="AD50" s="78"/>
      <c r="AE50" s="79">
        <f>AE49*X50</f>
        <v>0</v>
      </c>
      <c r="AF50" s="80"/>
      <c r="AG50" s="80"/>
      <c r="AH50" s="81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11.25" customHeight="1" thickBot="1" x14ac:dyDescent="0.25">
      <c r="B51" s="3"/>
      <c r="C51" s="3"/>
      <c r="D51" s="3"/>
      <c r="E51" s="3"/>
      <c r="F51" s="3"/>
      <c r="G51" s="3"/>
      <c r="H51" s="55"/>
      <c r="I51" s="19"/>
      <c r="J51" s="19"/>
      <c r="K51" s="19"/>
      <c r="L51" s="19"/>
      <c r="M51" s="19"/>
      <c r="N51" s="20"/>
      <c r="O51" s="19"/>
      <c r="P51" s="19"/>
      <c r="Q51" s="19"/>
      <c r="R51" s="19"/>
      <c r="S51" s="19"/>
      <c r="T51" s="19"/>
      <c r="U51" s="1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18.75" customHeight="1" thickBot="1" x14ac:dyDescent="0.3">
      <c r="B52" s="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20"/>
      <c r="O52" s="19"/>
      <c r="P52" s="19"/>
      <c r="Q52" s="19"/>
      <c r="R52" s="19"/>
      <c r="S52" s="19"/>
      <c r="T52" s="19"/>
      <c r="U52" s="19"/>
      <c r="V52" s="76" t="s">
        <v>47</v>
      </c>
      <c r="W52" s="77"/>
      <c r="X52" s="77"/>
      <c r="Y52" s="77"/>
      <c r="Z52" s="77"/>
      <c r="AA52" s="77"/>
      <c r="AB52" s="77"/>
      <c r="AC52" s="77"/>
      <c r="AD52" s="78"/>
      <c r="AE52" s="79">
        <f>$X$39+$AF$39+$AE$50+$AE$48</f>
        <v>0</v>
      </c>
      <c r="AF52" s="80"/>
      <c r="AG52" s="80"/>
      <c r="AH52" s="81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15" customHeight="1" x14ac:dyDescent="0.2">
      <c r="B53" s="3"/>
      <c r="C53" s="82" t="s">
        <v>48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20"/>
      <c r="O53" s="19"/>
      <c r="P53" s="19"/>
      <c r="Q53" s="19"/>
      <c r="R53" s="19"/>
      <c r="S53" s="19"/>
      <c r="T53" s="19"/>
      <c r="U53" s="19"/>
      <c r="V53" s="21"/>
      <c r="W53" s="3"/>
      <c r="X53" s="3"/>
      <c r="Y53" s="3"/>
      <c r="Z53" s="13"/>
      <c r="AA53" s="13"/>
      <c r="AB53" s="14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ht="15" customHeight="1" thickBot="1" x14ac:dyDescent="0.25">
      <c r="B54" s="70" t="s">
        <v>57</v>
      </c>
      <c r="C54" s="3"/>
      <c r="D54" s="3"/>
      <c r="E54" s="3"/>
      <c r="F54" s="3"/>
      <c r="G54" s="3"/>
      <c r="H54" s="55"/>
      <c r="I54" s="19"/>
      <c r="J54" s="19"/>
      <c r="K54" s="19"/>
      <c r="L54" s="19"/>
      <c r="M54" s="19"/>
      <c r="N54" s="20"/>
      <c r="O54" s="19"/>
      <c r="P54" s="19"/>
      <c r="Q54" s="19"/>
      <c r="R54" s="19"/>
      <c r="S54" s="19"/>
      <c r="T54" s="19"/>
      <c r="U54" s="19"/>
      <c r="V54" s="21"/>
      <c r="W54" s="3"/>
      <c r="X54" s="3"/>
      <c r="Y54" s="3"/>
      <c r="Z54" s="13"/>
      <c r="AA54" s="13"/>
      <c r="AB54" s="14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:45" ht="15" customHeight="1" x14ac:dyDescent="0.2"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6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15" customHeight="1" x14ac:dyDescent="0.2">
      <c r="B56" s="87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9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15" customHeight="1" thickBot="1" x14ac:dyDescent="0.25"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2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1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6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19.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10.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1"/>
      <c r="AK61" s="3"/>
      <c r="AL61" s="3"/>
      <c r="AM61" s="3"/>
      <c r="AN61" s="3"/>
      <c r="AO61" s="18"/>
      <c r="AP61" s="18"/>
      <c r="AQ61" s="18"/>
      <c r="AR61" s="18"/>
      <c r="AS61" s="18"/>
    </row>
    <row r="62" spans="2:45" ht="6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1"/>
      <c r="AK62" s="3"/>
      <c r="AL62" s="3"/>
      <c r="AM62" s="3"/>
      <c r="AN62" s="3"/>
      <c r="AO62" s="3"/>
      <c r="AP62" s="3"/>
      <c r="AQ62" s="3"/>
      <c r="AR62" s="3"/>
      <c r="AS62" s="3"/>
    </row>
    <row r="63" spans="2:45" ht="1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1"/>
      <c r="AK63" s="3"/>
      <c r="AL63" s="3"/>
      <c r="AM63" s="3"/>
      <c r="AN63" s="3"/>
      <c r="AO63" s="3"/>
      <c r="AP63" s="3"/>
      <c r="AQ63" s="3"/>
      <c r="AR63" s="3"/>
      <c r="AS63" s="3"/>
    </row>
    <row r="64" spans="2:45" ht="1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1"/>
      <c r="AK64" s="3"/>
      <c r="AL64" s="3"/>
      <c r="AM64" s="1"/>
      <c r="AN64" s="1"/>
      <c r="AO64" s="1"/>
      <c r="AP64" s="1"/>
      <c r="AQ64" s="1"/>
      <c r="AR64" s="1"/>
      <c r="AS64" s="1"/>
    </row>
    <row r="65" spans="2:45" ht="1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ht="1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t="1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t="1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ht="1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ht="1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ht="1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ht="1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ht="1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ht="1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ht="1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ht="1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2:45" ht="1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ht="1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2:45" ht="1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2:45" ht="1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2:45" ht="1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2:45" ht="1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2:45" ht="15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2:45" ht="1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2:45" ht="15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2:45" ht="15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2:45" ht="15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2:45" ht="1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2:45" ht="15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ht="15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2:45" ht="1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ht="15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2:45" ht="15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2:45" ht="15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2:45" ht="1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ht="1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2:45" ht="1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2:45" ht="1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2:45" ht="1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ht="1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ht="1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2:45" ht="1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2:45" ht="1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2:45" ht="1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2:45" ht="1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2:45" ht="1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2:45" ht="1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ht="1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2:45" ht="1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2:45" ht="1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2:45" ht="1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2:45" ht="1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2:45" ht="1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2:45" ht="1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2:45" ht="1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2:45" ht="1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2:45" ht="1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2:45" ht="1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2:45" ht="1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2:45" ht="1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2:45" ht="1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2:45" ht="1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2:45" ht="1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2:45" ht="1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2:45" ht="1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2:45" ht="1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2:45" ht="1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2:45" ht="1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2:45" ht="1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2:45" ht="1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2:45" ht="1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2:45" ht="1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2:45" ht="1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2:45" ht="1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2:45" ht="1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2:45" ht="1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2:45" ht="1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2:45" ht="1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2:45" ht="1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 ht="1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 ht="1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2:45" ht="1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 ht="1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 ht="1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 ht="1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 ht="1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2:45" ht="1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 ht="1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 ht="1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 ht="1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2:45" ht="1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 ht="1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 ht="1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2:45" ht="1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 ht="1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 ht="1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 ht="1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 ht="1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 ht="1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 ht="1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 ht="1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 ht="1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 ht="1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 ht="1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 ht="1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 ht="1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 ht="1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 ht="1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 ht="1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 ht="1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 ht="1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 ht="1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 ht="1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 ht="1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2:45" ht="1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2:45" ht="1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2:45" ht="1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2:45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2:45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2:45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2:45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2:45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2:45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2:45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2:45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2:45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2:45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2:45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2:45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2:45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2:45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2:45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2:45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2:45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2:45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2:45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2:45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2:45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2:45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2:45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2:45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2:45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2:45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2:45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2:45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2:45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2:45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2:45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2:45" ht="1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2:45" ht="1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2:45" ht="1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2:45" ht="1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2:45" ht="1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2:45" ht="1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2:45" ht="1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2:45" ht="1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2:45" ht="1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2:45" ht="1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2:45" ht="1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2:45" ht="1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2:45" ht="1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2:45" ht="1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2:45" ht="1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2:45" ht="1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2:45" ht="1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2:45" ht="1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2:45" ht="1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2:45" ht="1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2:45" ht="1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2:45" ht="1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2:45" ht="1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2:45" ht="1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2:45" ht="1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2:45" ht="1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2:45" ht="1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2:45" ht="1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2:45" ht="1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2:45" ht="1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2:45" ht="1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2:45" ht="1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2:45" ht="1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2:45" ht="1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2:45" ht="1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2:45" ht="1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2:45" ht="1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2:45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2:45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2:45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2:45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2:45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2:45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2:45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2:45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2:45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2:45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2:45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2:45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2:45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2:45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2:45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2:45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2:45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2:45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2:45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2:45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2:45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2:45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2:45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2:45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2:45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2:45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2:45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2:45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2:45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2:45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2:45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2:45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2:45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2:45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2:45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2:45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2:45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2:45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2:45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2:45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2:45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2:45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2:45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2:45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2:45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2:45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2:45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2:45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2:45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2:45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2:45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2:45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2:45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2:45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2:45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2:45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2:45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2:45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2:45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2:45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2:45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2:45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2:45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2:45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2:45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2:45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2:45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2:45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2:45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2:45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2:45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2:45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2:45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2:45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2:45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2:45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2:45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2:45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2:45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2:45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2:45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2:45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2:45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2:45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2:45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2:45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2:45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2:45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2:45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2:45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2:45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2:45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2:45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2:45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2:45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2:45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2:45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2:45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2:45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2:45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2:45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2:45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2:45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2:45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2:45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2:45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2:45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2:45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2:45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2:45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2:45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2:45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2:45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2:45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2:45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2:45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2:45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2:45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2:45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2:45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2:45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2:45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2:45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2:45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2:45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2:45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2:45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2:45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2:45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2:45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2:45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2:45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2:45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2:45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2:45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2:45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2:45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2:45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2:45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2:45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2:45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2:45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2:45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2:45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2:45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2:45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2:45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2:45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2:45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2:45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2:45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2:45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2:45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2:45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2:45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2:45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2:45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2:45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2:45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2:45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2:45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2:45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2:45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2:45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2:45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2:45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2:45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2:45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2:45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2:45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2:45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2:45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2:45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2:45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2:45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2:45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2:45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2:45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2:45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2:45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2:45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2:45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2:45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2:45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2:45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2:45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2:45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2:45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2:45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2:45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2:45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2:45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2:45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2:45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2:45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2:45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2:45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2:45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2:45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2:45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2:45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2:45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2:45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2:45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2:45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2:45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2:45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2:45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2:45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2:45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2:45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2:45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2:45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2:45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2:45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2:45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2:45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2:45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2:45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2:45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2:45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2:45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2:45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2:45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2:45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2:45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2:45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2:45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2:45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2:45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2:45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2:45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2:45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2:45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2:45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2:45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2:45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2:45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2:45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2:45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2:45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2:45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2:45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2:45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2:45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2:45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2:45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2:45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2:45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2:45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2:45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2:45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2:45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2:45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2:45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2:45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2:45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2:45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2:45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2:45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2:45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2:45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2:45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2:45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2:45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2:45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2:45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2:45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2:45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2:45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2:45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2:45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2:45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2:45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2:45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2:45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2:45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2:45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2:45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2:45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2:45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2:45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2:45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2:45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2:45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2:45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2:45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2:45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2:45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2:45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2:45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2:45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2:45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2:45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2:45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2:45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2:45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2:45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2:45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2:45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2:45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2:45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2:45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2:45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2:45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2:45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2:45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2:45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2:45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2:45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2:45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2:45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2:45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2:45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2:45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2:45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2:45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2:45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2:45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2:45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2:45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2:45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2:45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2:45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2:45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2:45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2:45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2:45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2:45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2:45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2:45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2:45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2:45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2:45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2:45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2:45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2:45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2:45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2:45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2:45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2:45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2:45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2:45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2:45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2:45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2:45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2:45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2:45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2:45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2:45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2:45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2:45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2:45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2:45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2:45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2:45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2:45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2:45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2:45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2:45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2:45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2:45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2:45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2:45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2:45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2:45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2:45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2:45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2:45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2:45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2:45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2:45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2:45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2:45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2:45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2:45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2:45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2:45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2:45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2:45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2:45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2:45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2:45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2:45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2:45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2:45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2:45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2:45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2:45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2:45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2:45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2:45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2:45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2:45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2:45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2:45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2:45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2:45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2:45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2:45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2:45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2:45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2:45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2:45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2:45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2:45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2:45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2:45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2:45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2:45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2:45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2:45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2:45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2:45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2:45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2:45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2:45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2:45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2:45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2:45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2:45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2:45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2:45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2:45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2:45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2:45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2:45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2:45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2:45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2:45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2:45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2:45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2:45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2:45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2:45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2:45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2:45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2:45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2:45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2:45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2:45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2:45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2:45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2:45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2:45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2:45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2:45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2:45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2:45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2:45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2:45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2:45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2:45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2:45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2:45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2:45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2:45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2:45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2:45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2:45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2:45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2:45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2:45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2:45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2:45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2:45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2:45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2:45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2:45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2:45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2:45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2:45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2:45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2:45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2:45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2:45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2:45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2:45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2:45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2:45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2:45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2:45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2:45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2:45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2:45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2:45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2:45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2:45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2:45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2:45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2:45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2:45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2:45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2:45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2:45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2:45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2:45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2:45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2:45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2:45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2:45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2:45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2:45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2:45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2:45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2:45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2:45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2:45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2:45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2:45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2:45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2:45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2:45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2:45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2:45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2:45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2:45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2:45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2:45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2:45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2:45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2:45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2:45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2:45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2:45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2:45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2:45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2:45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2:45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2:45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2:45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2:45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2:45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2:45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2:45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2:45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2:45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2:45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2:45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2:45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2:45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2:45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2:45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2:45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2:45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2:45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2:45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2:45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2:45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2:45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2:45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2:45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2:45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2:45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2:45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2:45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2:45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2:45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2:45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2:45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2:45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2:45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2:45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2:45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2:45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2:45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2:45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2:45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2:45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2:45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2:45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2:45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2:45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2:45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2:45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2:45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2:45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2:45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2:45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2:45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2:45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2:45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2:45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2:45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2:45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2:45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2:45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2:45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2:45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2:45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2:45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2:45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2:45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2:45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2:45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2:45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2:45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2:45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2:45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2:45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2:45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2:45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2:45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2:45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2:45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2:45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2:45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2:45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2:45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2:45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2:45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2:45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2:45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2:45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2:45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2:45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2:45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2:45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2:45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2:45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2:45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2:45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2:45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2:45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2:45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2:45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2:45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2:45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2:45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2:45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2:45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2:45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2:45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2:45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2:45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2:45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2:45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2:45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2:45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2:45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2:45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2:45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2:45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2:45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2:45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2:45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2:45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2:45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2:45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2:45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2:45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2:45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2:45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2:45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2:45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2:45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2:45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2:45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2:45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2:45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2:45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2:45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2:45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2:45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2:45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2:45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2:45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2:45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2:45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2:45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2:45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2:45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2:45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2:45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2:45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2:45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2:45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2:45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2:45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2:45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2:45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2:45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2:45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2:45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2:45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2:45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2:45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2:45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2:45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2:45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2:45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2:45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2:45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2:45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2:45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2:45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2:45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2:45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2:45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2:45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2:45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2:45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2:45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2:45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2:45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2:45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2:45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2:45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2:45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2:45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2:45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2:45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2:45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2:45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2:45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2:45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2:45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2:45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2:45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2:45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2:45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2:45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2:45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2:45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2:45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2:45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2:45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2:45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2:45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2:45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2:45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2:45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2:45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</sheetData>
  <mergeCells count="133">
    <mergeCell ref="G1:S2"/>
    <mergeCell ref="B2:F6"/>
    <mergeCell ref="Z2:AI2"/>
    <mergeCell ref="Z3:AI3"/>
    <mergeCell ref="Z4:AI4"/>
    <mergeCell ref="Z5:AI5"/>
    <mergeCell ref="Z6:AI6"/>
    <mergeCell ref="B10:G10"/>
    <mergeCell ref="H10:Q10"/>
    <mergeCell ref="R10:U10"/>
    <mergeCell ref="V10:AI10"/>
    <mergeCell ref="Q13:Z13"/>
    <mergeCell ref="AD13:AH13"/>
    <mergeCell ref="B8:G8"/>
    <mergeCell ref="H8:Q8"/>
    <mergeCell ref="R8:U8"/>
    <mergeCell ref="V8:AI8"/>
    <mergeCell ref="B9:G9"/>
    <mergeCell ref="H9:Q9"/>
    <mergeCell ref="R9:U9"/>
    <mergeCell ref="V9:AI9"/>
    <mergeCell ref="T18:AH18"/>
    <mergeCell ref="L22:N22"/>
    <mergeCell ref="Y22:AA22"/>
    <mergeCell ref="L24:N24"/>
    <mergeCell ref="Y24:AA24"/>
    <mergeCell ref="D26:F26"/>
    <mergeCell ref="G26:H26"/>
    <mergeCell ref="I26:R26"/>
    <mergeCell ref="S26:T26"/>
    <mergeCell ref="U26:W26"/>
    <mergeCell ref="X26:AA26"/>
    <mergeCell ref="AB26:AE26"/>
    <mergeCell ref="AF26:AI26"/>
    <mergeCell ref="X31:AA32"/>
    <mergeCell ref="AB31:AE32"/>
    <mergeCell ref="B27:C27"/>
    <mergeCell ref="D27:F27"/>
    <mergeCell ref="G27:H27"/>
    <mergeCell ref="I27:R27"/>
    <mergeCell ref="S27:T28"/>
    <mergeCell ref="U27:W28"/>
    <mergeCell ref="X27:AA28"/>
    <mergeCell ref="B30:C30"/>
    <mergeCell ref="D30:F30"/>
    <mergeCell ref="G30:H30"/>
    <mergeCell ref="I30:R30"/>
    <mergeCell ref="AP28:AS29"/>
    <mergeCell ref="B29:C29"/>
    <mergeCell ref="D29:F29"/>
    <mergeCell ref="G29:H29"/>
    <mergeCell ref="I29:R29"/>
    <mergeCell ref="S29:T30"/>
    <mergeCell ref="U29:W30"/>
    <mergeCell ref="X29:AA30"/>
    <mergeCell ref="AB29:AE30"/>
    <mergeCell ref="AF29:AI30"/>
    <mergeCell ref="AB27:AE28"/>
    <mergeCell ref="AF27:AI28"/>
    <mergeCell ref="B28:C28"/>
    <mergeCell ref="D28:F28"/>
    <mergeCell ref="G28:H28"/>
    <mergeCell ref="I28:R28"/>
    <mergeCell ref="AF31:AI32"/>
    <mergeCell ref="B32:C32"/>
    <mergeCell ref="D32:F32"/>
    <mergeCell ref="G32:H32"/>
    <mergeCell ref="I32:R32"/>
    <mergeCell ref="X33:AA34"/>
    <mergeCell ref="AB33:AE34"/>
    <mergeCell ref="AF33:AI34"/>
    <mergeCell ref="B34:C34"/>
    <mergeCell ref="D34:F34"/>
    <mergeCell ref="G34:H34"/>
    <mergeCell ref="I34:R34"/>
    <mergeCell ref="B33:C33"/>
    <mergeCell ref="D33:F33"/>
    <mergeCell ref="G33:H33"/>
    <mergeCell ref="I33:R33"/>
    <mergeCell ref="S33:T34"/>
    <mergeCell ref="U33:W34"/>
    <mergeCell ref="B31:C31"/>
    <mergeCell ref="D31:F31"/>
    <mergeCell ref="G31:H31"/>
    <mergeCell ref="I31:R31"/>
    <mergeCell ref="S31:T32"/>
    <mergeCell ref="U31:W32"/>
    <mergeCell ref="X35:AA36"/>
    <mergeCell ref="AB35:AE36"/>
    <mergeCell ref="AF35:AI36"/>
    <mergeCell ref="B36:C36"/>
    <mergeCell ref="D36:F36"/>
    <mergeCell ref="G36:H36"/>
    <mergeCell ref="I36:R36"/>
    <mergeCell ref="B35:C35"/>
    <mergeCell ref="D35:F35"/>
    <mergeCell ref="G35:H35"/>
    <mergeCell ref="I35:R35"/>
    <mergeCell ref="S35:T36"/>
    <mergeCell ref="U35:W36"/>
    <mergeCell ref="X39:AA39"/>
    <mergeCell ref="AF39:AI39"/>
    <mergeCell ref="B41:M41"/>
    <mergeCell ref="N41:AI41"/>
    <mergeCell ref="N48:AD48"/>
    <mergeCell ref="AE48:AH48"/>
    <mergeCell ref="X37:AA38"/>
    <mergeCell ref="AB37:AE38"/>
    <mergeCell ref="AF37:AI38"/>
    <mergeCell ref="B38:C38"/>
    <mergeCell ref="D38:F38"/>
    <mergeCell ref="G38:H38"/>
    <mergeCell ref="I38:R38"/>
    <mergeCell ref="B37:C37"/>
    <mergeCell ref="D37:F37"/>
    <mergeCell ref="G37:H37"/>
    <mergeCell ref="I37:R37"/>
    <mergeCell ref="S37:T38"/>
    <mergeCell ref="U37:W38"/>
    <mergeCell ref="C52:M52"/>
    <mergeCell ref="V52:AD52"/>
    <mergeCell ref="AE52:AH52"/>
    <mergeCell ref="C53:M53"/>
    <mergeCell ref="B55:AI57"/>
    <mergeCell ref="C49:M49"/>
    <mergeCell ref="O49:Z49"/>
    <mergeCell ref="AA49:AC49"/>
    <mergeCell ref="AE49:AH49"/>
    <mergeCell ref="C50:M50"/>
    <mergeCell ref="O50:W50"/>
    <mergeCell ref="X50:Z50"/>
    <mergeCell ref="AA50:AD50"/>
    <mergeCell ref="AE50:AH50"/>
  </mergeCells>
  <printOptions horizontalCentered="1" verticalCentered="1"/>
  <pageMargins left="0.39370078740157483" right="0.39370078740157483" top="0.31496062992125984" bottom="0.31496062992125984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S996"/>
  <sheetViews>
    <sheetView showGridLines="0" workbookViewId="0"/>
  </sheetViews>
  <sheetFormatPr defaultColWidth="14.42578125" defaultRowHeight="15" customHeight="1" x14ac:dyDescent="0.2"/>
  <cols>
    <col min="1" max="1" width="3.85546875" customWidth="1"/>
    <col min="2" max="2" width="2.85546875" customWidth="1"/>
    <col min="3" max="3" width="3.140625" customWidth="1"/>
    <col min="4" max="36" width="2.85546875" customWidth="1"/>
    <col min="37" max="41" width="2.7109375" customWidth="1"/>
    <col min="42" max="42" width="3.140625" customWidth="1"/>
    <col min="43" max="45" width="2.7109375" customWidth="1"/>
  </cols>
  <sheetData>
    <row r="1" spans="2:45" ht="15" customHeight="1" x14ac:dyDescent="0.2">
      <c r="B1" s="1"/>
      <c r="C1" s="1"/>
      <c r="D1" s="1"/>
      <c r="E1" s="1"/>
      <c r="F1" s="1"/>
      <c r="G1" s="190" t="s">
        <v>0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ht="16.5" customHeight="1" x14ac:dyDescent="0.2">
      <c r="B2" s="19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2"/>
      <c r="U2" s="1"/>
      <c r="V2" s="3"/>
      <c r="W2" s="3"/>
      <c r="X2" s="3"/>
      <c r="Y2" s="4" t="s">
        <v>1</v>
      </c>
      <c r="Z2" s="192" t="s">
        <v>61</v>
      </c>
      <c r="AA2" s="193"/>
      <c r="AB2" s="193"/>
      <c r="AC2" s="193"/>
      <c r="AD2" s="193"/>
      <c r="AE2" s="193"/>
      <c r="AF2" s="193"/>
      <c r="AG2" s="193"/>
      <c r="AH2" s="193"/>
      <c r="AI2" s="193"/>
      <c r="AJ2" s="3"/>
      <c r="AK2" s="3"/>
      <c r="AL2" s="3"/>
      <c r="AM2" s="1"/>
      <c r="AN2" s="1"/>
      <c r="AO2" s="1"/>
      <c r="AP2" s="1"/>
      <c r="AQ2" s="1"/>
      <c r="AR2" s="1"/>
      <c r="AS2" s="1"/>
    </row>
    <row r="3" spans="2:45" ht="16.5" customHeight="1" x14ac:dyDescent="0.2">
      <c r="B3" s="77"/>
      <c r="C3" s="77"/>
      <c r="D3" s="77"/>
      <c r="E3" s="77"/>
      <c r="F3" s="77"/>
      <c r="G3" s="3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5"/>
      <c r="W3" s="6"/>
      <c r="X3" s="6"/>
      <c r="Y3" s="4" t="s">
        <v>3</v>
      </c>
      <c r="Z3" s="192" t="s">
        <v>62</v>
      </c>
      <c r="AA3" s="193"/>
      <c r="AB3" s="193"/>
      <c r="AC3" s="193"/>
      <c r="AD3" s="193"/>
      <c r="AE3" s="193"/>
      <c r="AF3" s="193"/>
      <c r="AG3" s="193"/>
      <c r="AH3" s="193"/>
      <c r="AI3" s="193"/>
      <c r="AJ3" s="3"/>
      <c r="AK3" s="3"/>
      <c r="AL3" s="3"/>
      <c r="AM3" s="1"/>
      <c r="AN3" s="1"/>
      <c r="AO3" s="1"/>
      <c r="AP3" s="1"/>
      <c r="AQ3" s="1"/>
      <c r="AR3" s="1"/>
      <c r="AS3" s="1"/>
    </row>
    <row r="4" spans="2:45" ht="16.5" customHeight="1" x14ac:dyDescent="0.2">
      <c r="B4" s="77"/>
      <c r="C4" s="77"/>
      <c r="D4" s="77"/>
      <c r="E4" s="77"/>
      <c r="F4" s="77"/>
      <c r="G4" s="3" t="s">
        <v>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"/>
      <c r="V4" s="5"/>
      <c r="W4" s="6"/>
      <c r="X4" s="6"/>
      <c r="Y4" s="6"/>
      <c r="Z4" s="192" t="s">
        <v>63</v>
      </c>
      <c r="AA4" s="193"/>
      <c r="AB4" s="193"/>
      <c r="AC4" s="193"/>
      <c r="AD4" s="193"/>
      <c r="AE4" s="193"/>
      <c r="AF4" s="193"/>
      <c r="AG4" s="193"/>
      <c r="AH4" s="193"/>
      <c r="AI4" s="193"/>
      <c r="AJ4" s="3"/>
      <c r="AK4" s="3"/>
      <c r="AL4" s="3"/>
      <c r="AM4" s="1"/>
      <c r="AN4" s="1"/>
      <c r="AO4" s="1"/>
      <c r="AP4" s="1"/>
      <c r="AQ4" s="1"/>
      <c r="AR4" s="1"/>
      <c r="AS4" s="1"/>
    </row>
    <row r="5" spans="2:45" ht="16.5" customHeight="1" x14ac:dyDescent="0.2">
      <c r="B5" s="77"/>
      <c r="C5" s="77"/>
      <c r="D5" s="77"/>
      <c r="E5" s="77"/>
      <c r="F5" s="77"/>
      <c r="G5" s="3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6"/>
      <c r="V5" s="5"/>
      <c r="W5" s="6"/>
      <c r="X5" s="6"/>
      <c r="Y5" s="6"/>
      <c r="Z5" s="165">
        <v>12345</v>
      </c>
      <c r="AA5" s="193"/>
      <c r="AB5" s="193"/>
      <c r="AC5" s="193"/>
      <c r="AD5" s="193"/>
      <c r="AE5" s="193"/>
      <c r="AF5" s="193"/>
      <c r="AG5" s="193"/>
      <c r="AH5" s="193"/>
      <c r="AI5" s="193"/>
      <c r="AJ5" s="3"/>
      <c r="AK5" s="3"/>
      <c r="AL5" s="3"/>
      <c r="AM5" s="1"/>
      <c r="AN5" s="1"/>
      <c r="AO5" s="1"/>
      <c r="AP5" s="1"/>
      <c r="AQ5" s="1"/>
      <c r="AR5" s="1"/>
      <c r="AS5" s="1"/>
    </row>
    <row r="6" spans="2:45" ht="16.5" customHeight="1" x14ac:dyDescent="0.2">
      <c r="B6" s="77"/>
      <c r="C6" s="77"/>
      <c r="D6" s="77"/>
      <c r="E6" s="77"/>
      <c r="F6" s="77"/>
      <c r="G6" s="3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5"/>
      <c r="W6" s="6"/>
      <c r="X6" s="6"/>
      <c r="Y6" s="4" t="s">
        <v>7</v>
      </c>
      <c r="Z6" s="194" t="s">
        <v>64</v>
      </c>
      <c r="AA6" s="195"/>
      <c r="AB6" s="195"/>
      <c r="AC6" s="195"/>
      <c r="AD6" s="195"/>
      <c r="AE6" s="195"/>
      <c r="AF6" s="195"/>
      <c r="AG6" s="195"/>
      <c r="AH6" s="195"/>
      <c r="AI6" s="195"/>
      <c r="AJ6" s="3"/>
      <c r="AK6" s="3"/>
      <c r="AL6" s="3"/>
      <c r="AM6" s="1"/>
      <c r="AN6" s="1"/>
      <c r="AO6" s="1"/>
      <c r="AP6" s="1"/>
      <c r="AQ6" s="1"/>
      <c r="AR6" s="1"/>
      <c r="AS6" s="1"/>
    </row>
    <row r="7" spans="2:45" ht="6.75" customHeight="1" thickBot="1" x14ac:dyDescent="0.25"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3"/>
      <c r="AJ7" s="3"/>
      <c r="AK7" s="3"/>
      <c r="AL7" s="3"/>
      <c r="AM7" s="1"/>
      <c r="AN7" s="1"/>
      <c r="AO7" s="1"/>
      <c r="AP7" s="1"/>
      <c r="AQ7" s="1"/>
      <c r="AR7" s="1"/>
      <c r="AS7" s="1"/>
    </row>
    <row r="8" spans="2:45" ht="15.75" customHeight="1" x14ac:dyDescent="0.2">
      <c r="B8" s="178" t="s">
        <v>8</v>
      </c>
      <c r="C8" s="179"/>
      <c r="D8" s="179"/>
      <c r="E8" s="179"/>
      <c r="F8" s="179"/>
      <c r="G8" s="179"/>
      <c r="H8" s="180" t="s">
        <v>67</v>
      </c>
      <c r="I8" s="179"/>
      <c r="J8" s="179"/>
      <c r="K8" s="179"/>
      <c r="L8" s="179"/>
      <c r="M8" s="179"/>
      <c r="N8" s="179"/>
      <c r="O8" s="179"/>
      <c r="P8" s="179"/>
      <c r="Q8" s="179"/>
      <c r="R8" s="181" t="s">
        <v>9</v>
      </c>
      <c r="S8" s="179"/>
      <c r="T8" s="179"/>
      <c r="U8" s="179"/>
      <c r="V8" s="180" t="s">
        <v>65</v>
      </c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82"/>
      <c r="AJ8" s="3"/>
      <c r="AK8" s="3"/>
      <c r="AL8" s="3"/>
      <c r="AM8" s="7"/>
      <c r="AN8" s="7"/>
      <c r="AO8" s="7"/>
      <c r="AP8" s="7"/>
      <c r="AQ8" s="7"/>
      <c r="AR8" s="7"/>
      <c r="AS8" s="7"/>
    </row>
    <row r="9" spans="2:45" ht="15.75" customHeight="1" x14ac:dyDescent="0.25">
      <c r="B9" s="183" t="s">
        <v>10</v>
      </c>
      <c r="C9" s="184"/>
      <c r="D9" s="184"/>
      <c r="E9" s="184"/>
      <c r="F9" s="184"/>
      <c r="G9" s="184"/>
      <c r="H9" s="185" t="s">
        <v>11</v>
      </c>
      <c r="I9" s="184"/>
      <c r="J9" s="184"/>
      <c r="K9" s="184"/>
      <c r="L9" s="184"/>
      <c r="M9" s="184"/>
      <c r="N9" s="184"/>
      <c r="O9" s="184"/>
      <c r="P9" s="184"/>
      <c r="Q9" s="184"/>
      <c r="R9" s="186" t="s">
        <v>12</v>
      </c>
      <c r="S9" s="184"/>
      <c r="T9" s="184"/>
      <c r="U9" s="184"/>
      <c r="V9" s="187" t="s">
        <v>68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3"/>
      <c r="AK9" s="3"/>
      <c r="AL9" s="3"/>
      <c r="AM9" s="8"/>
      <c r="AN9" s="8"/>
      <c r="AO9" s="8"/>
      <c r="AP9" s="8"/>
      <c r="AQ9" s="8"/>
      <c r="AR9" s="8"/>
      <c r="AS9" s="8"/>
    </row>
    <row r="10" spans="2:45" ht="15.75" customHeight="1" thickBot="1" x14ac:dyDescent="0.3">
      <c r="B10" s="196" t="s">
        <v>13</v>
      </c>
      <c r="C10" s="197"/>
      <c r="D10" s="197"/>
      <c r="E10" s="197"/>
      <c r="F10" s="197"/>
      <c r="G10" s="197"/>
      <c r="H10" s="198" t="s">
        <v>67</v>
      </c>
      <c r="I10" s="197"/>
      <c r="J10" s="197"/>
      <c r="K10" s="197"/>
      <c r="L10" s="197"/>
      <c r="M10" s="197"/>
      <c r="N10" s="197"/>
      <c r="O10" s="197"/>
      <c r="P10" s="197"/>
      <c r="Q10" s="197"/>
      <c r="R10" s="199" t="s">
        <v>9</v>
      </c>
      <c r="S10" s="197"/>
      <c r="T10" s="197"/>
      <c r="U10" s="197"/>
      <c r="V10" s="200" t="s">
        <v>66</v>
      </c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201"/>
      <c r="AJ10" s="3"/>
      <c r="AK10" s="3"/>
      <c r="AL10" s="3"/>
      <c r="AM10" s="8"/>
      <c r="AN10" s="8"/>
      <c r="AO10" s="8"/>
      <c r="AP10" s="8"/>
      <c r="AQ10" s="8"/>
      <c r="AR10" s="8"/>
      <c r="AS10" s="8"/>
    </row>
    <row r="11" spans="2:45" ht="6" customHeight="1" thickBo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  <c r="AJ11" s="3"/>
      <c r="AK11" s="3"/>
      <c r="AL11" s="3"/>
      <c r="AM11" s="8"/>
      <c r="AN11" s="8"/>
      <c r="AO11" s="8"/>
      <c r="AP11" s="8"/>
      <c r="AQ11" s="8"/>
      <c r="AR11" s="8"/>
      <c r="AS11" s="8"/>
    </row>
    <row r="12" spans="2:45" ht="15" customHeight="1" thickBot="1" x14ac:dyDescent="0.25">
      <c r="B12" s="27" t="s">
        <v>14</v>
      </c>
      <c r="C12" s="28"/>
      <c r="D12" s="28"/>
      <c r="E12" s="28"/>
      <c r="F12" s="28"/>
      <c r="G12" s="28"/>
      <c r="H12" s="28"/>
      <c r="I12" s="28"/>
      <c r="J12" s="28"/>
      <c r="K12" s="28"/>
      <c r="L12" s="9"/>
      <c r="M12" s="29" t="s">
        <v>15</v>
      </c>
      <c r="N12" s="29"/>
      <c r="O12" s="29"/>
      <c r="P12" s="28"/>
      <c r="Q12" s="28"/>
      <c r="R12" s="28"/>
      <c r="S12" s="10"/>
      <c r="T12" s="30" t="s">
        <v>16</v>
      </c>
      <c r="U12" s="30"/>
      <c r="V12" s="30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6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5" ht="18" customHeight="1" thickBot="1" x14ac:dyDescent="0.25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11" t="s">
        <v>17</v>
      </c>
      <c r="M13" s="28" t="s">
        <v>18</v>
      </c>
      <c r="N13" s="28"/>
      <c r="O13" s="28"/>
      <c r="P13" s="28"/>
      <c r="Q13" s="165" t="s">
        <v>69</v>
      </c>
      <c r="R13" s="166"/>
      <c r="S13" s="166"/>
      <c r="T13" s="166"/>
      <c r="U13" s="166"/>
      <c r="V13" s="166"/>
      <c r="W13" s="166"/>
      <c r="X13" s="166"/>
      <c r="Y13" s="166"/>
      <c r="Z13" s="166"/>
      <c r="AA13" s="28"/>
      <c r="AB13" s="28" t="s">
        <v>19</v>
      </c>
      <c r="AC13" s="31"/>
      <c r="AD13" s="165" t="s">
        <v>70</v>
      </c>
      <c r="AE13" s="165"/>
      <c r="AF13" s="165"/>
      <c r="AG13" s="165"/>
      <c r="AH13" s="165"/>
      <c r="AI13" s="26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5" ht="4.5" customHeight="1" thickBo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6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2:45" ht="18" customHeight="1" x14ac:dyDescent="0.2">
      <c r="B15" s="37" t="s">
        <v>20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3"/>
      <c r="AK15" s="3"/>
      <c r="AL15" s="3"/>
      <c r="AM15" s="7"/>
      <c r="AN15" s="7"/>
      <c r="AO15" s="7"/>
      <c r="AP15" s="7"/>
      <c r="AQ15" s="7"/>
      <c r="AR15" s="7"/>
      <c r="AS15" s="7"/>
    </row>
    <row r="16" spans="2:45" ht="3.75" customHeight="1" thickBot="1" x14ac:dyDescent="0.3">
      <c r="B16" s="27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45" ht="15" customHeight="1" thickBot="1" x14ac:dyDescent="0.3">
      <c r="B17" s="27"/>
      <c r="C17" s="11"/>
      <c r="D17" s="28" t="s">
        <v>21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40"/>
      <c r="Y17" s="25"/>
      <c r="Z17" s="41"/>
      <c r="AA17" s="41"/>
      <c r="AB17" s="41"/>
      <c r="AC17" s="41"/>
      <c r="AD17" s="41"/>
      <c r="AE17" s="41"/>
      <c r="AF17" s="41"/>
      <c r="AG17" s="41"/>
      <c r="AH17" s="41"/>
      <c r="AI17" s="26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2:45" ht="15" customHeight="1" thickBot="1" x14ac:dyDescent="0.25">
      <c r="B18" s="27"/>
      <c r="C18" s="11" t="s">
        <v>17</v>
      </c>
      <c r="D18" s="28" t="s">
        <v>22</v>
      </c>
      <c r="E18" s="28"/>
      <c r="F18" s="28"/>
      <c r="G18" s="28"/>
      <c r="H18" s="28"/>
      <c r="I18" s="28"/>
      <c r="J18" s="28"/>
      <c r="K18" s="28"/>
      <c r="L18" s="28" t="s">
        <v>23</v>
      </c>
      <c r="M18" s="28"/>
      <c r="N18" s="28"/>
      <c r="O18" s="28"/>
      <c r="P18" s="28"/>
      <c r="Q18" s="28"/>
      <c r="R18" s="28"/>
      <c r="S18" s="28"/>
      <c r="T18" s="165" t="s">
        <v>71</v>
      </c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26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2:45" ht="4.5" customHeight="1" thickBot="1" x14ac:dyDescent="0.3"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2:45" ht="18" customHeight="1" x14ac:dyDescent="0.2">
      <c r="B20" s="69" t="s">
        <v>54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9"/>
      <c r="AJ20" s="3"/>
      <c r="AK20" s="3"/>
      <c r="AL20" s="3"/>
      <c r="AM20" s="7"/>
      <c r="AN20" s="7"/>
      <c r="AO20" s="7"/>
      <c r="AP20" s="7"/>
      <c r="AQ20" s="7"/>
      <c r="AR20" s="7"/>
      <c r="AS20" s="7"/>
    </row>
    <row r="21" spans="2:45" ht="5.25" customHeight="1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6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ht="15" customHeight="1" thickBot="1" x14ac:dyDescent="0.25">
      <c r="B22" s="42"/>
      <c r="C22" s="43" t="s">
        <v>24</v>
      </c>
      <c r="D22" s="44"/>
      <c r="E22" s="44"/>
      <c r="F22" s="44"/>
      <c r="G22" s="44"/>
      <c r="H22" s="44"/>
      <c r="I22" s="28"/>
      <c r="J22" s="28"/>
      <c r="K22" s="28"/>
      <c r="L22" s="167">
        <v>47.1</v>
      </c>
      <c r="M22" s="80"/>
      <c r="N22" s="81"/>
      <c r="O22" s="28"/>
      <c r="P22" s="43" t="s">
        <v>25</v>
      </c>
      <c r="Q22" s="44"/>
      <c r="R22" s="44"/>
      <c r="S22" s="44"/>
      <c r="T22" s="44"/>
      <c r="U22" s="44"/>
      <c r="V22" s="28"/>
      <c r="W22" s="28"/>
      <c r="X22" s="28"/>
      <c r="Y22" s="167">
        <v>9.1</v>
      </c>
      <c r="Z22" s="80"/>
      <c r="AA22" s="81"/>
      <c r="AB22" s="28"/>
      <c r="AC22" s="28"/>
      <c r="AD22" s="28"/>
      <c r="AE22" s="28"/>
      <c r="AF22" s="28"/>
      <c r="AG22" s="28"/>
      <c r="AH22" s="28"/>
      <c r="AI22" s="26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2:45" ht="3.75" customHeight="1" thickBot="1" x14ac:dyDescent="0.25">
      <c r="B23" s="42"/>
      <c r="C23" s="45"/>
      <c r="D23" s="45"/>
      <c r="E23" s="45"/>
      <c r="F23" s="45"/>
      <c r="G23" s="45"/>
      <c r="H23" s="45"/>
      <c r="I23" s="46"/>
      <c r="J23" s="46"/>
      <c r="K23" s="46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6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2:45" ht="15" customHeight="1" thickBot="1" x14ac:dyDescent="0.25">
      <c r="B24" s="42"/>
      <c r="C24" s="43" t="s">
        <v>26</v>
      </c>
      <c r="D24" s="44"/>
      <c r="E24" s="44"/>
      <c r="F24" s="44"/>
      <c r="G24" s="44"/>
      <c r="H24" s="44"/>
      <c r="I24" s="28"/>
      <c r="J24" s="28"/>
      <c r="K24" s="28"/>
      <c r="L24" s="167">
        <v>4.7</v>
      </c>
      <c r="M24" s="80"/>
      <c r="N24" s="81"/>
      <c r="O24" s="28"/>
      <c r="P24" s="28" t="s">
        <v>27</v>
      </c>
      <c r="Q24" s="28"/>
      <c r="R24" s="28"/>
      <c r="S24" s="28"/>
      <c r="T24" s="28"/>
      <c r="U24" s="28"/>
      <c r="V24" s="28"/>
      <c r="W24" s="28"/>
      <c r="X24" s="28"/>
      <c r="Y24" s="168">
        <f>$Y$22*$L$22/100 + $L$24</f>
        <v>8.9861000000000004</v>
      </c>
      <c r="Z24" s="80"/>
      <c r="AA24" s="81"/>
      <c r="AB24" s="28"/>
      <c r="AC24" s="28"/>
      <c r="AD24" s="28"/>
      <c r="AE24" s="28"/>
      <c r="AF24" s="28"/>
      <c r="AG24" s="28"/>
      <c r="AH24" s="28"/>
      <c r="AI24" s="26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ht="6" customHeight="1" thickBot="1" x14ac:dyDescent="0.25">
      <c r="B25" s="4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6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ht="15" customHeight="1" thickBot="1" x14ac:dyDescent="0.25">
      <c r="B26" s="60"/>
      <c r="C26" s="61"/>
      <c r="D26" s="169" t="s">
        <v>28</v>
      </c>
      <c r="E26" s="170"/>
      <c r="F26" s="171"/>
      <c r="G26" s="172" t="s">
        <v>29</v>
      </c>
      <c r="H26" s="173"/>
      <c r="I26" s="172" t="s">
        <v>30</v>
      </c>
      <c r="J26" s="174"/>
      <c r="K26" s="174"/>
      <c r="L26" s="174"/>
      <c r="M26" s="174"/>
      <c r="N26" s="174"/>
      <c r="O26" s="174"/>
      <c r="P26" s="174"/>
      <c r="Q26" s="174"/>
      <c r="R26" s="175"/>
      <c r="S26" s="172" t="s">
        <v>31</v>
      </c>
      <c r="T26" s="176"/>
      <c r="U26" s="177" t="s">
        <v>32</v>
      </c>
      <c r="V26" s="174"/>
      <c r="W26" s="176"/>
      <c r="X26" s="177" t="s">
        <v>33</v>
      </c>
      <c r="Y26" s="174"/>
      <c r="Z26" s="174"/>
      <c r="AA26" s="175"/>
      <c r="AB26" s="172" t="s">
        <v>50</v>
      </c>
      <c r="AC26" s="174"/>
      <c r="AD26" s="174"/>
      <c r="AE26" s="175"/>
      <c r="AF26" s="172" t="s">
        <v>51</v>
      </c>
      <c r="AG26" s="174"/>
      <c r="AH26" s="174"/>
      <c r="AI26" s="175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ht="15" customHeight="1" x14ac:dyDescent="0.2">
      <c r="B27" s="154" t="s">
        <v>34</v>
      </c>
      <c r="C27" s="155"/>
      <c r="D27" s="131">
        <v>44044</v>
      </c>
      <c r="E27" s="131"/>
      <c r="F27" s="131"/>
      <c r="G27" s="132">
        <v>0.16666666666666666</v>
      </c>
      <c r="H27" s="133"/>
      <c r="I27" s="156" t="s">
        <v>72</v>
      </c>
      <c r="J27" s="157"/>
      <c r="K27" s="157"/>
      <c r="L27" s="157"/>
      <c r="M27" s="157"/>
      <c r="N27" s="157"/>
      <c r="O27" s="157"/>
      <c r="P27" s="157"/>
      <c r="Q27" s="157"/>
      <c r="R27" s="158"/>
      <c r="S27" s="159" t="s">
        <v>74</v>
      </c>
      <c r="T27" s="160"/>
      <c r="U27" s="161">
        <v>176</v>
      </c>
      <c r="V27" s="162"/>
      <c r="W27" s="163"/>
      <c r="X27" s="151">
        <f>ROUND(U27*$Y$24,0)</f>
        <v>1582</v>
      </c>
      <c r="Y27" s="152"/>
      <c r="Z27" s="152"/>
      <c r="AA27" s="164"/>
      <c r="AB27" s="148"/>
      <c r="AC27" s="149"/>
      <c r="AD27" s="149"/>
      <c r="AE27" s="150"/>
      <c r="AF27" s="151">
        <v>0</v>
      </c>
      <c r="AG27" s="152"/>
      <c r="AH27" s="152"/>
      <c r="AI27" s="15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ht="15" customHeight="1" x14ac:dyDescent="0.2">
      <c r="B28" s="123" t="s">
        <v>36</v>
      </c>
      <c r="C28" s="124"/>
      <c r="D28" s="125">
        <v>44044</v>
      </c>
      <c r="E28" s="125"/>
      <c r="F28" s="125"/>
      <c r="G28" s="126">
        <v>0.25</v>
      </c>
      <c r="H28" s="127"/>
      <c r="I28" s="126" t="s">
        <v>73</v>
      </c>
      <c r="J28" s="128"/>
      <c r="K28" s="128"/>
      <c r="L28" s="128"/>
      <c r="M28" s="128"/>
      <c r="N28" s="128"/>
      <c r="O28" s="128"/>
      <c r="P28" s="128"/>
      <c r="Q28" s="128"/>
      <c r="R28" s="127"/>
      <c r="S28" s="139"/>
      <c r="T28" s="140"/>
      <c r="U28" s="144"/>
      <c r="V28" s="145"/>
      <c r="W28" s="146"/>
      <c r="X28" s="112"/>
      <c r="Y28" s="113"/>
      <c r="Z28" s="113"/>
      <c r="AA28" s="114"/>
      <c r="AB28" s="118"/>
      <c r="AC28" s="119"/>
      <c r="AD28" s="119"/>
      <c r="AE28" s="120"/>
      <c r="AF28" s="112"/>
      <c r="AG28" s="113"/>
      <c r="AH28" s="113"/>
      <c r="AI28" s="122"/>
      <c r="AJ28" s="3"/>
      <c r="AK28" s="3"/>
      <c r="AL28" s="3"/>
      <c r="AM28" s="3"/>
      <c r="AN28" s="3"/>
      <c r="AO28" s="3"/>
      <c r="AP28" s="147"/>
      <c r="AQ28" s="77"/>
      <c r="AR28" s="77"/>
      <c r="AS28" s="77"/>
    </row>
    <row r="29" spans="2:45" ht="15" customHeight="1" x14ac:dyDescent="0.2">
      <c r="B29" s="129" t="s">
        <v>34</v>
      </c>
      <c r="C29" s="130"/>
      <c r="D29" s="131">
        <v>44044</v>
      </c>
      <c r="E29" s="131"/>
      <c r="F29" s="131"/>
      <c r="G29" s="132">
        <v>0.25</v>
      </c>
      <c r="H29" s="133"/>
      <c r="I29" s="134" t="s">
        <v>73</v>
      </c>
      <c r="J29" s="135"/>
      <c r="K29" s="135"/>
      <c r="L29" s="135"/>
      <c r="M29" s="135"/>
      <c r="N29" s="135"/>
      <c r="O29" s="135"/>
      <c r="P29" s="135"/>
      <c r="Q29" s="135"/>
      <c r="R29" s="136"/>
      <c r="S29" s="137" t="s">
        <v>35</v>
      </c>
      <c r="T29" s="138"/>
      <c r="U29" s="141">
        <v>1227</v>
      </c>
      <c r="V29" s="142"/>
      <c r="W29" s="143"/>
      <c r="X29" s="109">
        <f t="shared" ref="X29" si="0">ROUND(U29*$Y$24,0)</f>
        <v>11026</v>
      </c>
      <c r="Y29" s="110"/>
      <c r="Z29" s="110"/>
      <c r="AA29" s="111"/>
      <c r="AB29" s="115"/>
      <c r="AC29" s="116"/>
      <c r="AD29" s="116"/>
      <c r="AE29" s="117"/>
      <c r="AF29" s="109">
        <v>0</v>
      </c>
      <c r="AG29" s="110"/>
      <c r="AH29" s="110"/>
      <c r="AI29" s="121"/>
      <c r="AJ29" s="3"/>
      <c r="AK29" s="3"/>
      <c r="AL29" s="3"/>
      <c r="AM29" s="3"/>
      <c r="AN29" s="3"/>
      <c r="AO29" s="3"/>
      <c r="AP29" s="77"/>
      <c r="AQ29" s="77"/>
      <c r="AR29" s="77"/>
      <c r="AS29" s="77"/>
    </row>
    <row r="30" spans="2:45" ht="15" customHeight="1" x14ac:dyDescent="0.2">
      <c r="B30" s="123" t="s">
        <v>36</v>
      </c>
      <c r="C30" s="124"/>
      <c r="D30" s="125">
        <v>44044</v>
      </c>
      <c r="E30" s="125"/>
      <c r="F30" s="125"/>
      <c r="G30" s="126">
        <v>0.91666666666666663</v>
      </c>
      <c r="H30" s="127"/>
      <c r="I30" s="126" t="s">
        <v>49</v>
      </c>
      <c r="J30" s="128"/>
      <c r="K30" s="128"/>
      <c r="L30" s="128"/>
      <c r="M30" s="128"/>
      <c r="N30" s="128"/>
      <c r="O30" s="128"/>
      <c r="P30" s="128"/>
      <c r="Q30" s="128"/>
      <c r="R30" s="127"/>
      <c r="S30" s="139"/>
      <c r="T30" s="140"/>
      <c r="U30" s="144"/>
      <c r="V30" s="145"/>
      <c r="W30" s="146"/>
      <c r="X30" s="112"/>
      <c r="Y30" s="113"/>
      <c r="Z30" s="113"/>
      <c r="AA30" s="114"/>
      <c r="AB30" s="118"/>
      <c r="AC30" s="119"/>
      <c r="AD30" s="119"/>
      <c r="AE30" s="120"/>
      <c r="AF30" s="112"/>
      <c r="AG30" s="113"/>
      <c r="AH30" s="113"/>
      <c r="AI30" s="122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2:45" ht="15" customHeight="1" x14ac:dyDescent="0.2">
      <c r="B31" s="129" t="s">
        <v>34</v>
      </c>
      <c r="C31" s="130"/>
      <c r="D31" s="131">
        <v>44045</v>
      </c>
      <c r="E31" s="131"/>
      <c r="F31" s="131"/>
      <c r="G31" s="132"/>
      <c r="H31" s="133"/>
      <c r="I31" s="134" t="s">
        <v>49</v>
      </c>
      <c r="J31" s="135"/>
      <c r="K31" s="135"/>
      <c r="L31" s="135"/>
      <c r="M31" s="135"/>
      <c r="N31" s="135"/>
      <c r="O31" s="135"/>
      <c r="P31" s="135"/>
      <c r="Q31" s="135"/>
      <c r="R31" s="136"/>
      <c r="S31" s="137" t="s">
        <v>35</v>
      </c>
      <c r="T31" s="138"/>
      <c r="U31" s="141"/>
      <c r="V31" s="142"/>
      <c r="W31" s="143"/>
      <c r="X31" s="109">
        <f t="shared" ref="X31" si="1">ROUND(U31*$Y$24,0)</f>
        <v>0</v>
      </c>
      <c r="Y31" s="110"/>
      <c r="Z31" s="110"/>
      <c r="AA31" s="111"/>
      <c r="AB31" s="115">
        <v>3</v>
      </c>
      <c r="AC31" s="116"/>
      <c r="AD31" s="116"/>
      <c r="AE31" s="117"/>
      <c r="AF31" s="109">
        <v>0</v>
      </c>
      <c r="AG31" s="110"/>
      <c r="AH31" s="110"/>
      <c r="AI31" s="121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2:45" ht="15" customHeight="1" x14ac:dyDescent="0.2">
      <c r="B32" s="123" t="s">
        <v>36</v>
      </c>
      <c r="C32" s="124"/>
      <c r="D32" s="125">
        <v>44047</v>
      </c>
      <c r="E32" s="125"/>
      <c r="F32" s="125"/>
      <c r="G32" s="126"/>
      <c r="H32" s="127"/>
      <c r="I32" s="126" t="s">
        <v>49</v>
      </c>
      <c r="J32" s="128"/>
      <c r="K32" s="128"/>
      <c r="L32" s="128"/>
      <c r="M32" s="128"/>
      <c r="N32" s="128"/>
      <c r="O32" s="128"/>
      <c r="P32" s="128"/>
      <c r="Q32" s="128"/>
      <c r="R32" s="127"/>
      <c r="S32" s="139"/>
      <c r="T32" s="140"/>
      <c r="U32" s="144"/>
      <c r="V32" s="145"/>
      <c r="W32" s="146"/>
      <c r="X32" s="112"/>
      <c r="Y32" s="113"/>
      <c r="Z32" s="113"/>
      <c r="AA32" s="114"/>
      <c r="AB32" s="118"/>
      <c r="AC32" s="119"/>
      <c r="AD32" s="119"/>
      <c r="AE32" s="120"/>
      <c r="AF32" s="112"/>
      <c r="AG32" s="113"/>
      <c r="AH32" s="113"/>
      <c r="AI32" s="122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ht="15" customHeight="1" x14ac:dyDescent="0.2">
      <c r="B33" s="129" t="s">
        <v>34</v>
      </c>
      <c r="C33" s="130"/>
      <c r="D33" s="131">
        <v>44048</v>
      </c>
      <c r="E33" s="131"/>
      <c r="F33" s="131"/>
      <c r="G33" s="132">
        <v>0.16666666666666666</v>
      </c>
      <c r="H33" s="133"/>
      <c r="I33" s="134" t="s">
        <v>49</v>
      </c>
      <c r="J33" s="135"/>
      <c r="K33" s="135"/>
      <c r="L33" s="135"/>
      <c r="M33" s="135"/>
      <c r="N33" s="135"/>
      <c r="O33" s="135"/>
      <c r="P33" s="135"/>
      <c r="Q33" s="135"/>
      <c r="R33" s="136"/>
      <c r="S33" s="137" t="s">
        <v>35</v>
      </c>
      <c r="T33" s="138"/>
      <c r="U33" s="141">
        <v>1227</v>
      </c>
      <c r="V33" s="142"/>
      <c r="W33" s="143"/>
      <c r="X33" s="109">
        <f t="shared" ref="X33" si="2">ROUND(U33*$Y$24,0)</f>
        <v>11026</v>
      </c>
      <c r="Y33" s="110"/>
      <c r="Z33" s="110"/>
      <c r="AA33" s="111"/>
      <c r="AB33" s="115"/>
      <c r="AC33" s="116"/>
      <c r="AD33" s="116"/>
      <c r="AE33" s="117"/>
      <c r="AF33" s="109">
        <v>0</v>
      </c>
      <c r="AG33" s="110"/>
      <c r="AH33" s="110"/>
      <c r="AI33" s="121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ht="15" customHeight="1" x14ac:dyDescent="0.2">
      <c r="B34" s="123" t="s">
        <v>36</v>
      </c>
      <c r="C34" s="124"/>
      <c r="D34" s="125">
        <v>44048</v>
      </c>
      <c r="E34" s="125"/>
      <c r="F34" s="125"/>
      <c r="G34" s="126">
        <v>0.83333333333333337</v>
      </c>
      <c r="H34" s="127"/>
      <c r="I34" s="126" t="s">
        <v>73</v>
      </c>
      <c r="J34" s="128"/>
      <c r="K34" s="128"/>
      <c r="L34" s="128"/>
      <c r="M34" s="128"/>
      <c r="N34" s="128"/>
      <c r="O34" s="128"/>
      <c r="P34" s="128"/>
      <c r="Q34" s="128"/>
      <c r="R34" s="127"/>
      <c r="S34" s="139"/>
      <c r="T34" s="140"/>
      <c r="U34" s="144"/>
      <c r="V34" s="145"/>
      <c r="W34" s="146"/>
      <c r="X34" s="112"/>
      <c r="Y34" s="113"/>
      <c r="Z34" s="113"/>
      <c r="AA34" s="114"/>
      <c r="AB34" s="118"/>
      <c r="AC34" s="119"/>
      <c r="AD34" s="119"/>
      <c r="AE34" s="120"/>
      <c r="AF34" s="112"/>
      <c r="AG34" s="113"/>
      <c r="AH34" s="113"/>
      <c r="AI34" s="122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15" customHeight="1" x14ac:dyDescent="0.2">
      <c r="B35" s="129" t="s">
        <v>34</v>
      </c>
      <c r="C35" s="130"/>
      <c r="D35" s="131">
        <v>44048</v>
      </c>
      <c r="E35" s="131"/>
      <c r="F35" s="131"/>
      <c r="G35" s="132">
        <v>0.83333333333333337</v>
      </c>
      <c r="H35" s="133"/>
      <c r="I35" s="134" t="s">
        <v>73</v>
      </c>
      <c r="J35" s="135"/>
      <c r="K35" s="135"/>
      <c r="L35" s="135"/>
      <c r="M35" s="135"/>
      <c r="N35" s="135"/>
      <c r="O35" s="135"/>
      <c r="P35" s="135"/>
      <c r="Q35" s="135"/>
      <c r="R35" s="136"/>
      <c r="S35" s="137" t="s">
        <v>74</v>
      </c>
      <c r="T35" s="138"/>
      <c r="U35" s="141">
        <v>176</v>
      </c>
      <c r="V35" s="142"/>
      <c r="W35" s="143"/>
      <c r="X35" s="109">
        <f t="shared" ref="X35" si="3">ROUND(U35*$Y$24,0)</f>
        <v>1582</v>
      </c>
      <c r="Y35" s="110"/>
      <c r="Z35" s="110"/>
      <c r="AA35" s="111"/>
      <c r="AB35" s="115"/>
      <c r="AC35" s="116"/>
      <c r="AD35" s="116"/>
      <c r="AE35" s="117"/>
      <c r="AF35" s="109">
        <v>0</v>
      </c>
      <c r="AG35" s="110"/>
      <c r="AH35" s="110"/>
      <c r="AI35" s="121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ht="15" customHeight="1" x14ac:dyDescent="0.2">
      <c r="B36" s="123" t="s">
        <v>36</v>
      </c>
      <c r="C36" s="124"/>
      <c r="D36" s="125">
        <v>44048</v>
      </c>
      <c r="E36" s="125"/>
      <c r="F36" s="125"/>
      <c r="G36" s="126">
        <v>0.91666666666666663</v>
      </c>
      <c r="H36" s="127"/>
      <c r="I36" s="126" t="s">
        <v>72</v>
      </c>
      <c r="J36" s="128"/>
      <c r="K36" s="128"/>
      <c r="L36" s="128"/>
      <c r="M36" s="128"/>
      <c r="N36" s="128"/>
      <c r="O36" s="128"/>
      <c r="P36" s="128"/>
      <c r="Q36" s="128"/>
      <c r="R36" s="127"/>
      <c r="S36" s="139"/>
      <c r="T36" s="140"/>
      <c r="U36" s="144"/>
      <c r="V36" s="145"/>
      <c r="W36" s="146"/>
      <c r="X36" s="112"/>
      <c r="Y36" s="113"/>
      <c r="Z36" s="113"/>
      <c r="AA36" s="114"/>
      <c r="AB36" s="118"/>
      <c r="AC36" s="119"/>
      <c r="AD36" s="119"/>
      <c r="AE36" s="120"/>
      <c r="AF36" s="112"/>
      <c r="AG36" s="113"/>
      <c r="AH36" s="113"/>
      <c r="AI36" s="122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ht="15" customHeight="1" x14ac:dyDescent="0.2">
      <c r="B37" s="129" t="s">
        <v>34</v>
      </c>
      <c r="C37" s="130"/>
      <c r="D37" s="131"/>
      <c r="E37" s="131"/>
      <c r="F37" s="131"/>
      <c r="G37" s="132"/>
      <c r="H37" s="133"/>
      <c r="I37" s="134"/>
      <c r="J37" s="135"/>
      <c r="K37" s="135"/>
      <c r="L37" s="135"/>
      <c r="M37" s="135"/>
      <c r="N37" s="135"/>
      <c r="O37" s="135"/>
      <c r="P37" s="135"/>
      <c r="Q37" s="135"/>
      <c r="R37" s="136"/>
      <c r="S37" s="137"/>
      <c r="T37" s="138"/>
      <c r="U37" s="141"/>
      <c r="V37" s="142"/>
      <c r="W37" s="143"/>
      <c r="X37" s="109">
        <f t="shared" ref="X37" si="4">ROUND(U37*$Y$24,0)</f>
        <v>0</v>
      </c>
      <c r="Y37" s="110"/>
      <c r="Z37" s="110"/>
      <c r="AA37" s="111"/>
      <c r="AB37" s="115"/>
      <c r="AC37" s="116"/>
      <c r="AD37" s="116"/>
      <c r="AE37" s="117"/>
      <c r="AF37" s="109">
        <v>0</v>
      </c>
      <c r="AG37" s="110"/>
      <c r="AH37" s="110"/>
      <c r="AI37" s="121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ht="15" customHeight="1" thickBot="1" x14ac:dyDescent="0.25">
      <c r="B38" s="123" t="s">
        <v>36</v>
      </c>
      <c r="C38" s="124"/>
      <c r="D38" s="125"/>
      <c r="E38" s="125"/>
      <c r="F38" s="125"/>
      <c r="G38" s="126"/>
      <c r="H38" s="127"/>
      <c r="I38" s="126"/>
      <c r="J38" s="128"/>
      <c r="K38" s="128"/>
      <c r="L38" s="128"/>
      <c r="M38" s="128"/>
      <c r="N38" s="128"/>
      <c r="O38" s="128"/>
      <c r="P38" s="128"/>
      <c r="Q38" s="128"/>
      <c r="R38" s="127"/>
      <c r="S38" s="139"/>
      <c r="T38" s="140"/>
      <c r="U38" s="144"/>
      <c r="V38" s="145"/>
      <c r="W38" s="146"/>
      <c r="X38" s="112"/>
      <c r="Y38" s="113"/>
      <c r="Z38" s="113"/>
      <c r="AA38" s="114"/>
      <c r="AB38" s="118"/>
      <c r="AC38" s="119"/>
      <c r="AD38" s="119"/>
      <c r="AE38" s="120"/>
      <c r="AF38" s="112"/>
      <c r="AG38" s="113"/>
      <c r="AH38" s="113"/>
      <c r="AI38" s="122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ht="18.75" customHeight="1" thickBot="1" x14ac:dyDescent="0.25">
      <c r="B39" s="42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54"/>
      <c r="P39" s="57"/>
      <c r="Q39" s="23"/>
      <c r="R39" s="23"/>
      <c r="S39" s="57"/>
      <c r="T39" s="57"/>
      <c r="U39" s="57"/>
      <c r="V39" s="57"/>
      <c r="W39" s="58" t="s">
        <v>52</v>
      </c>
      <c r="X39" s="100">
        <f>SUM(X27:AA38)</f>
        <v>25216</v>
      </c>
      <c r="Y39" s="101"/>
      <c r="Z39" s="101"/>
      <c r="AA39" s="102"/>
      <c r="AB39" s="23"/>
      <c r="AC39" s="23"/>
      <c r="AD39" s="23"/>
      <c r="AE39" s="59" t="s">
        <v>53</v>
      </c>
      <c r="AF39" s="100">
        <f>SUM(AF27:AI38)</f>
        <v>0</v>
      </c>
      <c r="AG39" s="101"/>
      <c r="AH39" s="101"/>
      <c r="AI39" s="103"/>
      <c r="AJ39" s="3"/>
      <c r="AK39" s="3"/>
      <c r="AL39" s="3"/>
      <c r="AM39" s="3"/>
      <c r="AN39" s="3"/>
      <c r="AO39" s="12"/>
      <c r="AP39" s="3"/>
      <c r="AQ39" s="3"/>
      <c r="AR39" s="3"/>
      <c r="AS39" s="3"/>
    </row>
    <row r="40" spans="2:45" ht="3.75" customHeight="1" thickBot="1" x14ac:dyDescent="0.25">
      <c r="B40" s="47"/>
      <c r="C40" s="48"/>
      <c r="D40" s="48"/>
      <c r="E40" s="48"/>
      <c r="F40" s="48"/>
      <c r="G40" s="48"/>
      <c r="H40" s="48"/>
      <c r="I40" s="48"/>
      <c r="J40" s="48"/>
      <c r="K40" s="49"/>
      <c r="L40" s="48"/>
      <c r="M40" s="48"/>
      <c r="N40" s="48"/>
      <c r="O40" s="48"/>
      <c r="P40" s="48"/>
      <c r="Q40" s="48"/>
      <c r="R40" s="48"/>
      <c r="S40" s="50"/>
      <c r="T40" s="50"/>
      <c r="U40" s="50"/>
      <c r="V40" s="50"/>
      <c r="W40" s="50"/>
      <c r="X40" s="50"/>
      <c r="Y40" s="51"/>
      <c r="Z40" s="51"/>
      <c r="AA40" s="52"/>
      <c r="AB40" s="52"/>
      <c r="AC40" s="48"/>
      <c r="AD40" s="48"/>
      <c r="AE40" s="48"/>
      <c r="AF40" s="48"/>
      <c r="AG40" s="48"/>
      <c r="AH40" s="48"/>
      <c r="AI40" s="5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ht="15" customHeight="1" x14ac:dyDescent="0.25">
      <c r="B41" s="104" t="s">
        <v>55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6" t="s">
        <v>56</v>
      </c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7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15" customHeight="1" thickBot="1" x14ac:dyDescent="0.25">
      <c r="B42" s="7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8"/>
      <c r="O42" s="28"/>
      <c r="P42" s="62" t="s">
        <v>37</v>
      </c>
      <c r="Q42" s="63">
        <v>1</v>
      </c>
      <c r="R42" s="63">
        <v>2</v>
      </c>
      <c r="S42" s="63">
        <v>3</v>
      </c>
      <c r="T42" s="63">
        <v>4</v>
      </c>
      <c r="U42" s="63">
        <v>5</v>
      </c>
      <c r="V42" s="63">
        <v>6</v>
      </c>
      <c r="W42" s="63">
        <v>7</v>
      </c>
      <c r="X42" s="63">
        <v>8</v>
      </c>
      <c r="Y42" s="63">
        <v>9</v>
      </c>
      <c r="Z42" s="63">
        <v>10</v>
      </c>
      <c r="AA42" s="63">
        <v>11</v>
      </c>
      <c r="AB42" s="63">
        <v>12</v>
      </c>
      <c r="AC42" s="63">
        <v>13</v>
      </c>
      <c r="AD42" s="63">
        <v>14</v>
      </c>
      <c r="AE42" s="23"/>
      <c r="AF42" s="23"/>
      <c r="AG42" s="23"/>
      <c r="AH42" s="23"/>
      <c r="AI42" s="26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ht="15" customHeight="1" thickBot="1" x14ac:dyDescent="0.25">
      <c r="B43" s="71"/>
      <c r="C43" s="72" t="s">
        <v>60</v>
      </c>
      <c r="D43" s="23"/>
      <c r="E43" s="23"/>
      <c r="F43" s="23"/>
      <c r="G43" s="23"/>
      <c r="H43" s="23"/>
      <c r="I43" s="73"/>
      <c r="J43" s="72" t="s">
        <v>58</v>
      </c>
      <c r="K43" s="23"/>
      <c r="L43" s="23"/>
      <c r="M43" s="23"/>
      <c r="N43" s="28"/>
      <c r="O43" s="28"/>
      <c r="P43" s="62" t="s">
        <v>38</v>
      </c>
      <c r="Q43" s="68"/>
      <c r="R43" s="68"/>
      <c r="S43" s="68"/>
      <c r="T43" s="15"/>
      <c r="U43" s="15"/>
      <c r="V43" s="16"/>
      <c r="W43" s="15"/>
      <c r="X43" s="15"/>
      <c r="Y43" s="15"/>
      <c r="Z43" s="15"/>
      <c r="AA43" s="15"/>
      <c r="AB43" s="15"/>
      <c r="AC43" s="15"/>
      <c r="AD43" s="17"/>
      <c r="AE43" s="23"/>
      <c r="AF43" s="23"/>
      <c r="AG43" s="23"/>
      <c r="AH43" s="23"/>
      <c r="AI43" s="26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15" customHeight="1" thickBot="1" x14ac:dyDescent="0.25">
      <c r="B44" s="71"/>
      <c r="C44" s="23"/>
      <c r="D44" s="23"/>
      <c r="E44" s="23"/>
      <c r="F44" s="23"/>
      <c r="G44" s="23"/>
      <c r="H44" s="23"/>
      <c r="I44" s="73" t="s">
        <v>17</v>
      </c>
      <c r="J44" s="72" t="s">
        <v>59</v>
      </c>
      <c r="K44" s="23"/>
      <c r="L44" s="23"/>
      <c r="M44" s="23"/>
      <c r="N44" s="28"/>
      <c r="O44" s="28"/>
      <c r="P44" s="62" t="s">
        <v>39</v>
      </c>
      <c r="Q44" s="15"/>
      <c r="R44" s="15"/>
      <c r="S44" s="15"/>
      <c r="T44" s="15"/>
      <c r="U44" s="15"/>
      <c r="V44" s="16"/>
      <c r="W44" s="15"/>
      <c r="X44" s="15"/>
      <c r="Y44" s="15"/>
      <c r="Z44" s="15"/>
      <c r="AA44" s="15"/>
      <c r="AB44" s="15"/>
      <c r="AC44" s="15"/>
      <c r="AD44" s="17"/>
      <c r="AE44" s="23"/>
      <c r="AF44" s="23"/>
      <c r="AG44" s="23"/>
      <c r="AH44" s="23"/>
      <c r="AI44" s="26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ht="15" customHeight="1" x14ac:dyDescent="0.2">
      <c r="B45" s="7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/>
      <c r="O45" s="28"/>
      <c r="P45" s="62" t="s">
        <v>40</v>
      </c>
      <c r="Q45" s="15"/>
      <c r="R45" s="15"/>
      <c r="S45" s="15"/>
      <c r="T45" s="15"/>
      <c r="U45" s="15"/>
      <c r="V45" s="16"/>
      <c r="W45" s="15"/>
      <c r="X45" s="15"/>
      <c r="Y45" s="15"/>
      <c r="Z45" s="15"/>
      <c r="AA45" s="15"/>
      <c r="AB45" s="15"/>
      <c r="AC45" s="15"/>
      <c r="AD45" s="17"/>
      <c r="AE45" s="23"/>
      <c r="AF45" s="23"/>
      <c r="AG45" s="23"/>
      <c r="AH45" s="23"/>
      <c r="AI45" s="26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ht="6" customHeight="1" thickBot="1" x14ac:dyDescent="0.25">
      <c r="B46" s="47"/>
      <c r="C46" s="48"/>
      <c r="D46" s="48"/>
      <c r="E46" s="48"/>
      <c r="F46" s="48"/>
      <c r="G46" s="48"/>
      <c r="H46" s="64"/>
      <c r="I46" s="65"/>
      <c r="J46" s="65"/>
      <c r="K46" s="65"/>
      <c r="L46" s="65"/>
      <c r="M46" s="65"/>
      <c r="N46" s="66"/>
      <c r="O46" s="65"/>
      <c r="P46" s="65"/>
      <c r="Q46" s="65"/>
      <c r="R46" s="65"/>
      <c r="S46" s="65"/>
      <c r="T46" s="65"/>
      <c r="U46" s="65"/>
      <c r="V46" s="6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5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4.5" customHeight="1" thickBot="1" x14ac:dyDescent="0.25">
      <c r="B47" s="3"/>
      <c r="C47" s="3"/>
      <c r="D47" s="3"/>
      <c r="E47" s="3"/>
      <c r="F47" s="3"/>
      <c r="G47" s="3"/>
      <c r="H47" s="4"/>
      <c r="I47" s="19"/>
      <c r="J47" s="19"/>
      <c r="K47" s="19"/>
      <c r="L47" s="19"/>
      <c r="M47" s="19"/>
      <c r="N47" s="20"/>
      <c r="O47" s="19"/>
      <c r="P47" s="19"/>
      <c r="Q47" s="19"/>
      <c r="R47" s="19"/>
      <c r="S47" s="19"/>
      <c r="T47" s="19"/>
      <c r="U47" s="19"/>
      <c r="V47" s="21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18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76" t="s">
        <v>41</v>
      </c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8"/>
      <c r="AE48" s="108">
        <v>0</v>
      </c>
      <c r="AF48" s="80"/>
      <c r="AG48" s="80"/>
      <c r="AH48" s="81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18" customHeight="1" x14ac:dyDescent="0.2">
      <c r="B49" s="3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3"/>
      <c r="O49" s="76" t="s">
        <v>42</v>
      </c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93"/>
      <c r="AA49" s="94"/>
      <c r="AB49" s="95"/>
      <c r="AC49" s="96"/>
      <c r="AD49" s="22" t="s">
        <v>43</v>
      </c>
      <c r="AE49" s="97">
        <v>0</v>
      </c>
      <c r="AF49" s="80"/>
      <c r="AG49" s="80"/>
      <c r="AH49" s="81"/>
      <c r="AI49" s="19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18" customHeight="1" x14ac:dyDescent="0.25">
      <c r="B50" s="3"/>
      <c r="C50" s="82" t="s">
        <v>44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3"/>
      <c r="O50" s="76" t="s">
        <v>45</v>
      </c>
      <c r="P50" s="77"/>
      <c r="Q50" s="77"/>
      <c r="R50" s="77"/>
      <c r="S50" s="77"/>
      <c r="T50" s="77"/>
      <c r="U50" s="77"/>
      <c r="V50" s="77"/>
      <c r="W50" s="77"/>
      <c r="X50" s="98"/>
      <c r="Y50" s="80"/>
      <c r="Z50" s="81"/>
      <c r="AA50" s="99" t="s">
        <v>46</v>
      </c>
      <c r="AB50" s="77"/>
      <c r="AC50" s="77"/>
      <c r="AD50" s="78"/>
      <c r="AE50" s="79">
        <f>AE49*X50</f>
        <v>0</v>
      </c>
      <c r="AF50" s="80"/>
      <c r="AG50" s="80"/>
      <c r="AH50" s="81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11.25" customHeight="1" x14ac:dyDescent="0.2">
      <c r="B51" s="3"/>
      <c r="C51" s="3"/>
      <c r="D51" s="3"/>
      <c r="E51" s="3"/>
      <c r="F51" s="3"/>
      <c r="G51" s="3"/>
      <c r="H51" s="4"/>
      <c r="I51" s="19"/>
      <c r="J51" s="19"/>
      <c r="K51" s="19"/>
      <c r="L51" s="19"/>
      <c r="M51" s="19"/>
      <c r="N51" s="20"/>
      <c r="O51" s="19"/>
      <c r="P51" s="19"/>
      <c r="Q51" s="19"/>
      <c r="R51" s="19"/>
      <c r="S51" s="19"/>
      <c r="T51" s="19"/>
      <c r="U51" s="1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18.75" customHeight="1" x14ac:dyDescent="0.25">
      <c r="B52" s="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20"/>
      <c r="O52" s="19"/>
      <c r="P52" s="19"/>
      <c r="Q52" s="19"/>
      <c r="R52" s="19"/>
      <c r="S52" s="19"/>
      <c r="T52" s="19"/>
      <c r="U52" s="19"/>
      <c r="V52" s="76" t="s">
        <v>47</v>
      </c>
      <c r="W52" s="77"/>
      <c r="X52" s="77"/>
      <c r="Y52" s="77"/>
      <c r="Z52" s="77"/>
      <c r="AA52" s="77"/>
      <c r="AB52" s="77"/>
      <c r="AC52" s="77"/>
      <c r="AD52" s="78"/>
      <c r="AE52" s="79">
        <f>$X$39+$AF$39+$AE$50</f>
        <v>25216</v>
      </c>
      <c r="AF52" s="80"/>
      <c r="AG52" s="80"/>
      <c r="AH52" s="81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15" customHeight="1" x14ac:dyDescent="0.2">
      <c r="B53" s="3"/>
      <c r="C53" s="82" t="s">
        <v>48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20"/>
      <c r="O53" s="19"/>
      <c r="P53" s="19"/>
      <c r="Q53" s="19"/>
      <c r="R53" s="19"/>
      <c r="S53" s="19"/>
      <c r="T53" s="19"/>
      <c r="U53" s="19"/>
      <c r="V53" s="21"/>
      <c r="W53" s="3"/>
      <c r="X53" s="3"/>
      <c r="Y53" s="3"/>
      <c r="Z53" s="13"/>
      <c r="AA53" s="13"/>
      <c r="AB53" s="14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ht="15" customHeight="1" thickBot="1" x14ac:dyDescent="0.25">
      <c r="B54" s="70" t="s">
        <v>57</v>
      </c>
      <c r="C54" s="3"/>
      <c r="D54" s="3"/>
      <c r="E54" s="3"/>
      <c r="F54" s="3"/>
      <c r="G54" s="3"/>
      <c r="H54" s="4"/>
      <c r="I54" s="19"/>
      <c r="J54" s="19"/>
      <c r="K54" s="19"/>
      <c r="L54" s="19"/>
      <c r="M54" s="19"/>
      <c r="N54" s="20"/>
      <c r="O54" s="19"/>
      <c r="P54" s="19"/>
      <c r="Q54" s="19"/>
      <c r="R54" s="19"/>
      <c r="S54" s="19"/>
      <c r="T54" s="19"/>
      <c r="U54" s="19"/>
      <c r="V54" s="21"/>
      <c r="W54" s="3"/>
      <c r="X54" s="3"/>
      <c r="Y54" s="3"/>
      <c r="Z54" s="13"/>
      <c r="AA54" s="13"/>
      <c r="AB54" s="14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:45" ht="15" customHeight="1" x14ac:dyDescent="0.2"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6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15" customHeight="1" x14ac:dyDescent="0.2">
      <c r="B56" s="87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9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15" customHeight="1" thickBot="1" x14ac:dyDescent="0.25"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2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1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6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19.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10.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1"/>
      <c r="AK61" s="3"/>
      <c r="AL61" s="3"/>
      <c r="AM61" s="3"/>
      <c r="AN61" s="3"/>
      <c r="AO61" s="18"/>
      <c r="AP61" s="18"/>
      <c r="AQ61" s="18"/>
      <c r="AR61" s="18"/>
      <c r="AS61" s="18"/>
    </row>
    <row r="62" spans="2:45" ht="6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1"/>
      <c r="AK62" s="3"/>
      <c r="AL62" s="3"/>
      <c r="AM62" s="3"/>
      <c r="AN62" s="3"/>
      <c r="AO62" s="3"/>
      <c r="AP62" s="3"/>
      <c r="AQ62" s="3"/>
      <c r="AR62" s="3"/>
      <c r="AS62" s="3"/>
    </row>
    <row r="63" spans="2:45" ht="1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1"/>
      <c r="AK63" s="3"/>
      <c r="AL63" s="3"/>
      <c r="AM63" s="3"/>
      <c r="AN63" s="3"/>
      <c r="AO63" s="3"/>
      <c r="AP63" s="3"/>
      <c r="AQ63" s="3"/>
      <c r="AR63" s="3"/>
      <c r="AS63" s="3"/>
    </row>
    <row r="64" spans="2:45" ht="1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1"/>
      <c r="AK64" s="3"/>
      <c r="AL64" s="3"/>
      <c r="AM64" s="1"/>
      <c r="AN64" s="1"/>
      <c r="AO64" s="1"/>
      <c r="AP64" s="1"/>
      <c r="AQ64" s="1"/>
      <c r="AR64" s="1"/>
      <c r="AS64" s="1"/>
    </row>
    <row r="65" spans="2:45" ht="1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ht="1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t="1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t="1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ht="1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ht="1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ht="1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ht="1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ht="1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ht="1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ht="1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ht="1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2:45" ht="1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ht="1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2:45" ht="1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2:45" ht="1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2:45" ht="1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2:45" ht="1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2:45" ht="15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2:45" ht="1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2:45" ht="15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2:45" ht="15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2:45" ht="15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2:45" ht="1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2:45" ht="15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ht="15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2:45" ht="1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ht="15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2:45" ht="15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2:45" ht="15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2:45" ht="1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ht="1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2:45" ht="1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2:45" ht="1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2:45" ht="1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ht="1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ht="1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2:45" ht="1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2:45" ht="1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2:45" ht="1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2:45" ht="1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2:45" ht="1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2:45" ht="1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ht="1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2:45" ht="1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2:45" ht="1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2:45" ht="1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2:45" ht="1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2:45" ht="1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2:45" ht="1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2:45" ht="1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2:45" ht="1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2:45" ht="1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2:45" ht="1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2:45" ht="1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2:45" ht="1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2:45" ht="1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2:45" ht="1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2:45" ht="1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2:45" ht="1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2:45" ht="1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2:45" ht="1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2:45" ht="1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2:45" ht="1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2:45" ht="1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2:45" ht="1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2:45" ht="1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2:45" ht="1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2:45" ht="1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2:45" ht="1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2:45" ht="1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2:45" ht="1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2:45" ht="1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2:45" ht="1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2:45" ht="1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 ht="1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 ht="1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2:45" ht="1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 ht="1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 ht="1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 ht="1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 ht="1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2:45" ht="1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 ht="1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 ht="1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 ht="1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2:45" ht="1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 ht="1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 ht="1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2:45" ht="1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 ht="1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 ht="1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 ht="1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 ht="1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 ht="1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 ht="1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 ht="1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 ht="1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 ht="1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 ht="1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 ht="1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 ht="1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 ht="1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 ht="1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 ht="1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 ht="1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 ht="1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 ht="1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 ht="1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 ht="1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2:45" ht="1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2:45" ht="1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2:45" ht="1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2:45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2:45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2:45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2:45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2:45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2:45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2:45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2:45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2:45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2:45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2:45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2:45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2:45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2:45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2:45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2:45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2:45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2:45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2:45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2:45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2:45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2:45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2:45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2:45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2:45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2:45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2:45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2:45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2:45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2:45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2:45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2:45" ht="1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2:45" ht="1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2:45" ht="1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2:45" ht="1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2:45" ht="1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2:45" ht="1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2:45" ht="1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2:45" ht="1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2:45" ht="1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2:45" ht="1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2:45" ht="1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2:45" ht="1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2:45" ht="1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2:45" ht="1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2:45" ht="1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2:45" ht="1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2:45" ht="1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2:45" ht="1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2:45" ht="1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2:45" ht="1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2:45" ht="1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2:45" ht="1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2:45" ht="1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2:45" ht="1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2:45" ht="1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2:45" ht="1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2:45" ht="1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2:45" ht="1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2:45" ht="1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2:45" ht="1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2:45" ht="1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2:45" ht="1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2:45" ht="1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2:45" ht="1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2:45" ht="1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2:45" ht="1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2:45" ht="1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2:45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2:45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2:45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2:45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2:45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2:45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2:45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2:45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2:45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2:45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2:45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2:45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2:45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2:45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2:45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2:45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2:45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2:45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2:45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2:45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2:45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2:45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2:45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2:45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2:45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2:45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2:45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2:45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2:45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2:45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2:45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2:45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2:45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2:45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2:45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2:45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2:45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2:45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2:45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2:45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2:45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2:45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2:45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2:45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2:45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2:45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2:45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2:45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2:45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2:45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2:45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2:45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2:45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2:45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2:45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2:45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2:45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2:45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2:45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2:45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2:45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2:45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2:45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2:45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2:45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2:45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2:45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2:45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2:45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2:45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2:45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2:45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2:45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2:45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2:45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2:45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2:45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2:45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2:45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2:45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2:45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2:45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2:45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2:45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2:45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2:45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2:45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2:45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2:45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2:45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2:45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2:45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2:45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2:45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2:45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2:45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2:45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2:45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2:45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2:45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2:45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2:45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2:45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2:45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2:45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2:45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2:45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2:45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2:45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2:45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2:45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2:45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2:45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2:45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2:45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2:45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2:45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2:45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2:45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2:45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2:45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2:45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2:45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2:45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2:45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2:45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2:45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2:45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2:45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2:45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2:45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2:45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2:45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2:45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2:45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2:45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2:45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2:45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2:45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2:45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2:45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2:45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2:45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2:45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2:45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2:45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2:45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2:45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2:45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2:45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2:45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2:45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2:45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2:45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2:45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2:45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2:45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2:45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2:45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2:45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2:45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2:45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2:45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2:45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2:45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2:45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2:45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2:45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2:45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2:45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2:45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2:45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2:45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2:45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2:45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2:45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2:45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2:45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2:45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2:45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2:45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2:45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2:45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2:45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2:45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2:45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2:45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2:45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2:45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2:45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2:45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2:45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2:45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2:45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2:45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2:45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2:45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2:45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2:45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2:45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2:45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2:45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2:45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2:45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2:45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2:45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2:45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2:45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2:45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2:45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2:45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2:45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2:45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2:45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2:45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2:45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2:45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2:45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2:45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2:45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2:45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2:45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2:45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2:45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2:45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2:45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2:45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2:45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2:45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2:45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2:45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2:45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2:45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2:45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2:45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2:45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2:45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2:45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2:45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2:45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2:45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2:45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2:45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2:45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2:45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2:45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2:45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2:45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2:45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2:45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2:45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2:45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2:45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2:45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2:45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2:45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2:45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2:45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2:45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2:45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2:45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2:45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2:45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2:45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2:45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2:45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2:45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2:45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2:45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2:45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2:45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2:45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2:45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2:45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2:45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2:45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2:45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2:45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2:45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2:45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2:45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2:45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2:45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2:45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2:45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2:45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2:45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2:45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2:45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2:45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2:45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2:45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2:45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2:45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2:45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2:45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2:45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2:45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2:45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2:45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2:45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2:45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2:45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2:45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2:45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2:45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2:45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2:45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2:45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2:45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2:45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2:45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2:45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2:45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2:45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2:45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2:45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2:45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2:45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2:45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2:45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2:45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2:45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2:45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2:45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2:45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2:45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2:45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2:45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2:45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2:45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2:45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2:45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2:45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2:45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2:45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2:45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2:45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2:45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2:45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2:45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2:45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2:45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2:45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2:45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2:45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2:45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2:45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2:45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2:45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2:45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2:45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2:45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2:45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2:45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2:45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2:45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2:45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2:45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2:45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2:45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2:45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2:45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2:45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2:45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2:45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2:45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2:45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2:45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2:45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2:45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2:45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2:45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2:45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2:45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2:45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2:45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2:45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2:45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2:45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2:45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2:45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2:45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2:45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2:45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2:45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2:45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2:45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2:45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2:45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2:45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2:45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2:45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2:45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2:45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2:45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2:45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2:45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2:45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2:45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2:45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2:45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2:45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2:45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2:45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2:45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2:45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2:45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2:45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2:45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2:45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2:45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2:45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2:45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2:45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2:45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2:45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2:45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2:45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2:45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2:45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2:45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2:45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2:45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2:45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2:45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2:45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2:45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2:45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2:45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2:45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2:45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2:45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2:45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2:45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2:45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2:45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2:45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2:45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2:45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2:45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2:45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2:45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2:45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2:45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2:45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2:45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2:45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2:45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2:45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2:45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2:45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2:45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2:45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2:45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2:45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2:45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2:45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2:45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2:45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2:45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2:45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2:45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2:45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2:45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2:45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2:45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2:45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2:45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2:45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2:45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2:45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2:45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2:45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2:45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2:45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2:45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2:45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2:45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2:45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2:45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2:45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2:45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2:45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2:45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2:45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2:45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2:45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2:45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2:45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2:45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2:45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2:45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2:45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2:45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2:45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2:45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2:45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2:45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2:45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2:45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2:45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2:45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2:45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2:45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2:45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2:45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2:45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2:45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2:45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2:45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2:45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2:45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2:45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2:45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2:45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2:45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2:45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2:45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2:45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2:45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2:45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2:45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2:45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2:45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2:45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2:45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2:45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2:45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2:45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2:45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2:45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2:45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2:45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2:45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2:45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2:45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2:45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2:45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2:45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2:45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2:45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2:45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2:45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2:45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2:45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2:45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2:45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2:45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2:45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2:45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2:45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2:45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2:45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2:45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2:45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2:45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2:45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2:45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2:45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2:45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2:45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2:45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2:45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2:45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2:45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2:45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2:45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2:45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2:45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2:45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2:45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2:45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2:45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2:45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2:45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2:45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2:45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2:45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2:45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2:45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2:45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2:45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2:45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2:45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2:45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2:45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2:45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2:45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2:45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2:45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2:45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2:45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2:45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2:45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2:45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2:45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2:45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2:45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2:45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2:45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2:45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2:45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2:45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2:45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2:45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2:45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2:45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2:45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2:45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2:45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2:45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2:45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2:45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2:45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2:45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2:45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2:45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2:45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2:45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2:45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2:45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2:45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2:45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2:45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2:45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2:45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2:45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2:45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2:45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2:45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2:45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2:45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2:45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2:45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2:45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2:45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2:45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2:45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2:45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2:45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2:45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2:45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2:45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2:45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2:45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2:45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2:45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2:45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2:45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2:45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2:45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2:45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2:45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2:45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2:45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2:45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2:45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2:45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2:45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2:45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2:45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2:45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2:45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2:45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2:45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2:45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2:45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2:45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2:45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2:45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2:45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2:45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2:45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2:45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2:45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2:45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2:45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2:45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2:45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2:45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2:45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2:45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2:45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2:45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2:45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2:45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2:45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2:45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2:45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2:45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2:45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2:45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2:45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2:45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2:45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2:45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2:45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2:45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2:45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2:45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2:45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2:45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2:45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2:45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2:45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2:45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2:45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2:45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2:45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2:45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2:45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2:45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2:45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2:45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2:45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2:45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2:45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2:45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2:45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2:45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2:45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2:45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2:45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2:45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2:45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2:45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2:45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2:45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2:45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2:45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2:45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2:45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</sheetData>
  <mergeCells count="133">
    <mergeCell ref="X26:AA26"/>
    <mergeCell ref="U26:W26"/>
    <mergeCell ref="S26:T26"/>
    <mergeCell ref="B41:M41"/>
    <mergeCell ref="N41:AI41"/>
    <mergeCell ref="X27:AA28"/>
    <mergeCell ref="X29:AA30"/>
    <mergeCell ref="X31:AA32"/>
    <mergeCell ref="I29:R29"/>
    <mergeCell ref="I30:R30"/>
    <mergeCell ref="B30:C30"/>
    <mergeCell ref="B33:C33"/>
    <mergeCell ref="B34:C34"/>
    <mergeCell ref="B38:C38"/>
    <mergeCell ref="B35:C35"/>
    <mergeCell ref="B36:C36"/>
    <mergeCell ref="B37:C37"/>
    <mergeCell ref="I35:R35"/>
    <mergeCell ref="S35:T36"/>
    <mergeCell ref="B31:C31"/>
    <mergeCell ref="D27:F27"/>
    <mergeCell ref="D28:F28"/>
    <mergeCell ref="G27:H27"/>
    <mergeCell ref="G28:H28"/>
    <mergeCell ref="B55:AI57"/>
    <mergeCell ref="AF37:AI38"/>
    <mergeCell ref="I38:R38"/>
    <mergeCell ref="AB27:AE28"/>
    <mergeCell ref="AB29:AE30"/>
    <mergeCell ref="AB31:AE32"/>
    <mergeCell ref="AF27:AI28"/>
    <mergeCell ref="AF29:AI30"/>
    <mergeCell ref="AF31:AI32"/>
    <mergeCell ref="I31:R31"/>
    <mergeCell ref="I32:R32"/>
    <mergeCell ref="I33:R33"/>
    <mergeCell ref="S33:T34"/>
    <mergeCell ref="U33:W34"/>
    <mergeCell ref="X33:AA34"/>
    <mergeCell ref="AB33:AE34"/>
    <mergeCell ref="AF33:AI34"/>
    <mergeCell ref="I34:R34"/>
    <mergeCell ref="S27:T28"/>
    <mergeCell ref="S29:T30"/>
    <mergeCell ref="S31:T32"/>
    <mergeCell ref="U27:W28"/>
    <mergeCell ref="U29:W30"/>
    <mergeCell ref="U31:W32"/>
    <mergeCell ref="G1:S2"/>
    <mergeCell ref="B2:F6"/>
    <mergeCell ref="Z2:AI2"/>
    <mergeCell ref="Z3:AI3"/>
    <mergeCell ref="Z4:AI4"/>
    <mergeCell ref="Z5:AI5"/>
    <mergeCell ref="Z6:AI6"/>
    <mergeCell ref="B8:G8"/>
    <mergeCell ref="H8:Q8"/>
    <mergeCell ref="R8:U8"/>
    <mergeCell ref="V8:AI8"/>
    <mergeCell ref="AP28:AS29"/>
    <mergeCell ref="B9:G9"/>
    <mergeCell ref="B10:G10"/>
    <mergeCell ref="H10:Q10"/>
    <mergeCell ref="R10:U10"/>
    <mergeCell ref="V10:AI10"/>
    <mergeCell ref="L22:N22"/>
    <mergeCell ref="L24:N24"/>
    <mergeCell ref="H9:Q9"/>
    <mergeCell ref="R9:U9"/>
    <mergeCell ref="V9:AI9"/>
    <mergeCell ref="Y22:AA22"/>
    <mergeCell ref="Y24:AA24"/>
    <mergeCell ref="B29:C29"/>
    <mergeCell ref="I26:R26"/>
    <mergeCell ref="I27:R27"/>
    <mergeCell ref="I28:R28"/>
    <mergeCell ref="D26:F26"/>
    <mergeCell ref="G26:H26"/>
    <mergeCell ref="Q13:Z13"/>
    <mergeCell ref="AD13:AH13"/>
    <mergeCell ref="T18:AH18"/>
    <mergeCell ref="AB26:AE26"/>
    <mergeCell ref="AF26:AI26"/>
    <mergeCell ref="AE48:AH48"/>
    <mergeCell ref="C49:M49"/>
    <mergeCell ref="O49:Z49"/>
    <mergeCell ref="AA49:AC49"/>
    <mergeCell ref="AE49:AH49"/>
    <mergeCell ref="C52:M52"/>
    <mergeCell ref="U35:W36"/>
    <mergeCell ref="X35:AA36"/>
    <mergeCell ref="AB35:AE36"/>
    <mergeCell ref="AF35:AI36"/>
    <mergeCell ref="I36:R36"/>
    <mergeCell ref="I37:R37"/>
    <mergeCell ref="S37:T38"/>
    <mergeCell ref="U37:W38"/>
    <mergeCell ref="X37:AA38"/>
    <mergeCell ref="AB37:AE38"/>
    <mergeCell ref="C53:M53"/>
    <mergeCell ref="C50:M50"/>
    <mergeCell ref="O50:W50"/>
    <mergeCell ref="X50:Z50"/>
    <mergeCell ref="AA50:AD50"/>
    <mergeCell ref="AE50:AH50"/>
    <mergeCell ref="V52:AD52"/>
    <mergeCell ref="AE52:AH52"/>
    <mergeCell ref="B32:C32"/>
    <mergeCell ref="D33:F33"/>
    <mergeCell ref="G33:H33"/>
    <mergeCell ref="D37:F37"/>
    <mergeCell ref="G37:H37"/>
    <mergeCell ref="D34:F34"/>
    <mergeCell ref="G34:H34"/>
    <mergeCell ref="D35:F35"/>
    <mergeCell ref="G35:H35"/>
    <mergeCell ref="D36:F36"/>
    <mergeCell ref="G36:H36"/>
    <mergeCell ref="D38:F38"/>
    <mergeCell ref="G38:H38"/>
    <mergeCell ref="X39:AA39"/>
    <mergeCell ref="AF39:AI39"/>
    <mergeCell ref="N48:AD48"/>
    <mergeCell ref="D31:F31"/>
    <mergeCell ref="G31:H31"/>
    <mergeCell ref="D32:F32"/>
    <mergeCell ref="G32:H32"/>
    <mergeCell ref="B27:C27"/>
    <mergeCell ref="B28:C28"/>
    <mergeCell ref="D29:F29"/>
    <mergeCell ref="G29:H29"/>
    <mergeCell ref="D30:F30"/>
    <mergeCell ref="G30:H30"/>
  </mergeCells>
  <printOptions horizontalCentered="1" verticalCentered="1"/>
  <pageMargins left="0.39370078740157483" right="0.39370078740157483" top="0.31496062992125984" bottom="0.31496062992125984" header="0" footer="0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S996"/>
  <sheetViews>
    <sheetView showGridLines="0" workbookViewId="0">
      <selection activeCell="AF39" sqref="AF39:AI39"/>
    </sheetView>
  </sheetViews>
  <sheetFormatPr defaultColWidth="14.42578125" defaultRowHeight="15" customHeight="1" x14ac:dyDescent="0.2"/>
  <cols>
    <col min="1" max="1" width="3.85546875" style="56" customWidth="1"/>
    <col min="2" max="2" width="2.85546875" style="56" customWidth="1"/>
    <col min="3" max="3" width="3.140625" style="56" customWidth="1"/>
    <col min="4" max="36" width="2.85546875" style="56" customWidth="1"/>
    <col min="37" max="41" width="2.7109375" style="56" customWidth="1"/>
    <col min="42" max="42" width="3.140625" style="56" customWidth="1"/>
    <col min="43" max="45" width="2.7109375" style="56" customWidth="1"/>
    <col min="46" max="16384" width="14.42578125" style="56"/>
  </cols>
  <sheetData>
    <row r="1" spans="2:45" ht="15" customHeight="1" x14ac:dyDescent="0.2">
      <c r="B1" s="1"/>
      <c r="C1" s="1"/>
      <c r="D1" s="1"/>
      <c r="E1" s="1"/>
      <c r="F1" s="1"/>
      <c r="G1" s="190" t="s">
        <v>0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ht="16.5" customHeight="1" x14ac:dyDescent="0.2">
      <c r="B2" s="19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2"/>
      <c r="U2" s="1"/>
      <c r="V2" s="3"/>
      <c r="W2" s="3"/>
      <c r="X2" s="3"/>
      <c r="Y2" s="55" t="s">
        <v>1</v>
      </c>
      <c r="Z2" s="192" t="s">
        <v>61</v>
      </c>
      <c r="AA2" s="193"/>
      <c r="AB2" s="193"/>
      <c r="AC2" s="193"/>
      <c r="AD2" s="193"/>
      <c r="AE2" s="193"/>
      <c r="AF2" s="193"/>
      <c r="AG2" s="193"/>
      <c r="AH2" s="193"/>
      <c r="AI2" s="193"/>
      <c r="AJ2" s="3"/>
      <c r="AK2" s="3"/>
      <c r="AL2" s="3"/>
      <c r="AM2" s="1"/>
      <c r="AN2" s="1"/>
      <c r="AO2" s="1"/>
      <c r="AP2" s="1"/>
      <c r="AQ2" s="1"/>
      <c r="AR2" s="1"/>
      <c r="AS2" s="1"/>
    </row>
    <row r="3" spans="2:45" ht="16.5" customHeight="1" x14ac:dyDescent="0.2">
      <c r="B3" s="77"/>
      <c r="C3" s="77"/>
      <c r="D3" s="77"/>
      <c r="E3" s="77"/>
      <c r="F3" s="77"/>
      <c r="G3" s="3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5"/>
      <c r="W3" s="6"/>
      <c r="X3" s="6"/>
      <c r="Y3" s="55" t="s">
        <v>3</v>
      </c>
      <c r="Z3" s="192" t="s">
        <v>62</v>
      </c>
      <c r="AA3" s="193"/>
      <c r="AB3" s="193"/>
      <c r="AC3" s="193"/>
      <c r="AD3" s="193"/>
      <c r="AE3" s="193"/>
      <c r="AF3" s="193"/>
      <c r="AG3" s="193"/>
      <c r="AH3" s="193"/>
      <c r="AI3" s="193"/>
      <c r="AJ3" s="3"/>
      <c r="AK3" s="3"/>
      <c r="AL3" s="3"/>
      <c r="AM3" s="1"/>
      <c r="AN3" s="1"/>
      <c r="AO3" s="1"/>
      <c r="AP3" s="1"/>
      <c r="AQ3" s="1"/>
      <c r="AR3" s="1"/>
      <c r="AS3" s="1"/>
    </row>
    <row r="4" spans="2:45" ht="16.5" customHeight="1" x14ac:dyDescent="0.2">
      <c r="B4" s="77"/>
      <c r="C4" s="77"/>
      <c r="D4" s="77"/>
      <c r="E4" s="77"/>
      <c r="F4" s="77"/>
      <c r="G4" s="3" t="s">
        <v>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"/>
      <c r="V4" s="5"/>
      <c r="W4" s="6"/>
      <c r="X4" s="6"/>
      <c r="Y4" s="6"/>
      <c r="Z4" s="192" t="s">
        <v>63</v>
      </c>
      <c r="AA4" s="193"/>
      <c r="AB4" s="193"/>
      <c r="AC4" s="193"/>
      <c r="AD4" s="193"/>
      <c r="AE4" s="193"/>
      <c r="AF4" s="193"/>
      <c r="AG4" s="193"/>
      <c r="AH4" s="193"/>
      <c r="AI4" s="193"/>
      <c r="AJ4" s="3"/>
      <c r="AK4" s="3"/>
      <c r="AL4" s="3"/>
      <c r="AM4" s="1"/>
      <c r="AN4" s="1"/>
      <c r="AO4" s="1"/>
      <c r="AP4" s="1"/>
      <c r="AQ4" s="1"/>
      <c r="AR4" s="1"/>
      <c r="AS4" s="1"/>
    </row>
    <row r="5" spans="2:45" ht="16.5" customHeight="1" x14ac:dyDescent="0.2">
      <c r="B5" s="77"/>
      <c r="C5" s="77"/>
      <c r="D5" s="77"/>
      <c r="E5" s="77"/>
      <c r="F5" s="77"/>
      <c r="G5" s="3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6"/>
      <c r="V5" s="5"/>
      <c r="W5" s="6"/>
      <c r="X5" s="6"/>
      <c r="Y5" s="6"/>
      <c r="Z5" s="165">
        <v>12345</v>
      </c>
      <c r="AA5" s="193"/>
      <c r="AB5" s="193"/>
      <c r="AC5" s="193"/>
      <c r="AD5" s="193"/>
      <c r="AE5" s="193"/>
      <c r="AF5" s="193"/>
      <c r="AG5" s="193"/>
      <c r="AH5" s="193"/>
      <c r="AI5" s="193"/>
      <c r="AJ5" s="3"/>
      <c r="AK5" s="3"/>
      <c r="AL5" s="3"/>
      <c r="AM5" s="1"/>
      <c r="AN5" s="1"/>
      <c r="AO5" s="1"/>
      <c r="AP5" s="1"/>
      <c r="AQ5" s="1"/>
      <c r="AR5" s="1"/>
      <c r="AS5" s="1"/>
    </row>
    <row r="6" spans="2:45" ht="16.5" customHeight="1" x14ac:dyDescent="0.2">
      <c r="B6" s="77"/>
      <c r="C6" s="77"/>
      <c r="D6" s="77"/>
      <c r="E6" s="77"/>
      <c r="F6" s="77"/>
      <c r="G6" s="3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5"/>
      <c r="W6" s="6"/>
      <c r="X6" s="6"/>
      <c r="Y6" s="55" t="s">
        <v>7</v>
      </c>
      <c r="Z6" s="194" t="s">
        <v>64</v>
      </c>
      <c r="AA6" s="195"/>
      <c r="AB6" s="195"/>
      <c r="AC6" s="195"/>
      <c r="AD6" s="195"/>
      <c r="AE6" s="195"/>
      <c r="AF6" s="195"/>
      <c r="AG6" s="195"/>
      <c r="AH6" s="195"/>
      <c r="AI6" s="195"/>
      <c r="AJ6" s="3"/>
      <c r="AK6" s="3"/>
      <c r="AL6" s="3"/>
      <c r="AM6" s="1"/>
      <c r="AN6" s="1"/>
      <c r="AO6" s="1"/>
      <c r="AP6" s="1"/>
      <c r="AQ6" s="1"/>
      <c r="AR6" s="1"/>
      <c r="AS6" s="1"/>
    </row>
    <row r="7" spans="2:45" ht="6.75" customHeight="1" thickBot="1" x14ac:dyDescent="0.25"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3"/>
      <c r="AJ7" s="3"/>
      <c r="AK7" s="3"/>
      <c r="AL7" s="3"/>
      <c r="AM7" s="1"/>
      <c r="AN7" s="1"/>
      <c r="AO7" s="1"/>
      <c r="AP7" s="1"/>
      <c r="AQ7" s="1"/>
      <c r="AR7" s="1"/>
      <c r="AS7" s="1"/>
    </row>
    <row r="8" spans="2:45" ht="15.75" customHeight="1" x14ac:dyDescent="0.2">
      <c r="B8" s="178" t="s">
        <v>8</v>
      </c>
      <c r="C8" s="179"/>
      <c r="D8" s="179"/>
      <c r="E8" s="179"/>
      <c r="F8" s="179"/>
      <c r="G8" s="179"/>
      <c r="H8" s="180" t="s">
        <v>67</v>
      </c>
      <c r="I8" s="179"/>
      <c r="J8" s="179"/>
      <c r="K8" s="179"/>
      <c r="L8" s="179"/>
      <c r="M8" s="179"/>
      <c r="N8" s="179"/>
      <c r="O8" s="179"/>
      <c r="P8" s="179"/>
      <c r="Q8" s="179"/>
      <c r="R8" s="181" t="s">
        <v>9</v>
      </c>
      <c r="S8" s="179"/>
      <c r="T8" s="179"/>
      <c r="U8" s="179"/>
      <c r="V8" s="180" t="s">
        <v>65</v>
      </c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82"/>
      <c r="AJ8" s="3"/>
      <c r="AK8" s="3"/>
      <c r="AL8" s="3"/>
      <c r="AM8" s="7"/>
      <c r="AN8" s="7"/>
      <c r="AO8" s="7"/>
      <c r="AP8" s="7"/>
      <c r="AQ8" s="7"/>
      <c r="AR8" s="7"/>
      <c r="AS8" s="7"/>
    </row>
    <row r="9" spans="2:45" ht="15.75" customHeight="1" x14ac:dyDescent="0.25">
      <c r="B9" s="183" t="s">
        <v>10</v>
      </c>
      <c r="C9" s="184"/>
      <c r="D9" s="184"/>
      <c r="E9" s="184"/>
      <c r="F9" s="184"/>
      <c r="G9" s="184"/>
      <c r="H9" s="185" t="s">
        <v>11</v>
      </c>
      <c r="I9" s="184"/>
      <c r="J9" s="184"/>
      <c r="K9" s="184"/>
      <c r="L9" s="184"/>
      <c r="M9" s="184"/>
      <c r="N9" s="184"/>
      <c r="O9" s="184"/>
      <c r="P9" s="184"/>
      <c r="Q9" s="184"/>
      <c r="R9" s="186" t="s">
        <v>12</v>
      </c>
      <c r="S9" s="184"/>
      <c r="T9" s="184"/>
      <c r="U9" s="184"/>
      <c r="V9" s="187" t="s">
        <v>68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3"/>
      <c r="AK9" s="3"/>
      <c r="AL9" s="3"/>
      <c r="AM9" s="8"/>
      <c r="AN9" s="8"/>
      <c r="AO9" s="8"/>
      <c r="AP9" s="8"/>
      <c r="AQ9" s="8"/>
      <c r="AR9" s="8"/>
      <c r="AS9" s="8"/>
    </row>
    <row r="10" spans="2:45" ht="15.75" customHeight="1" thickBot="1" x14ac:dyDescent="0.3">
      <c r="B10" s="196" t="s">
        <v>13</v>
      </c>
      <c r="C10" s="197"/>
      <c r="D10" s="197"/>
      <c r="E10" s="197"/>
      <c r="F10" s="197"/>
      <c r="G10" s="197"/>
      <c r="H10" s="198" t="s">
        <v>67</v>
      </c>
      <c r="I10" s="197"/>
      <c r="J10" s="197"/>
      <c r="K10" s="197"/>
      <c r="L10" s="197"/>
      <c r="M10" s="197"/>
      <c r="N10" s="197"/>
      <c r="O10" s="197"/>
      <c r="P10" s="197"/>
      <c r="Q10" s="197"/>
      <c r="R10" s="199" t="s">
        <v>9</v>
      </c>
      <c r="S10" s="197"/>
      <c r="T10" s="197"/>
      <c r="U10" s="197"/>
      <c r="V10" s="200" t="s">
        <v>66</v>
      </c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201"/>
      <c r="AJ10" s="3"/>
      <c r="AK10" s="3"/>
      <c r="AL10" s="3"/>
      <c r="AM10" s="8"/>
      <c r="AN10" s="8"/>
      <c r="AO10" s="8"/>
      <c r="AP10" s="8"/>
      <c r="AQ10" s="8"/>
      <c r="AR10" s="8"/>
      <c r="AS10" s="8"/>
    </row>
    <row r="11" spans="2:45" ht="6" customHeight="1" thickBo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  <c r="AJ11" s="3"/>
      <c r="AK11" s="3"/>
      <c r="AL11" s="3"/>
      <c r="AM11" s="8"/>
      <c r="AN11" s="8"/>
      <c r="AO11" s="8"/>
      <c r="AP11" s="8"/>
      <c r="AQ11" s="8"/>
      <c r="AR11" s="8"/>
      <c r="AS11" s="8"/>
    </row>
    <row r="12" spans="2:45" ht="15" customHeight="1" thickBot="1" x14ac:dyDescent="0.25">
      <c r="B12" s="27" t="s">
        <v>14</v>
      </c>
      <c r="C12" s="28"/>
      <c r="D12" s="28"/>
      <c r="E12" s="28"/>
      <c r="F12" s="28"/>
      <c r="G12" s="28"/>
      <c r="H12" s="28"/>
      <c r="I12" s="28"/>
      <c r="J12" s="28"/>
      <c r="K12" s="28"/>
      <c r="L12" s="9"/>
      <c r="M12" s="29" t="s">
        <v>15</v>
      </c>
      <c r="N12" s="29"/>
      <c r="O12" s="29"/>
      <c r="P12" s="28"/>
      <c r="Q12" s="28"/>
      <c r="R12" s="28"/>
      <c r="S12" s="10"/>
      <c r="T12" s="30" t="s">
        <v>16</v>
      </c>
      <c r="U12" s="30"/>
      <c r="V12" s="30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6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5" ht="18" customHeight="1" thickBot="1" x14ac:dyDescent="0.25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11" t="s">
        <v>17</v>
      </c>
      <c r="M13" s="28" t="s">
        <v>18</v>
      </c>
      <c r="N13" s="28"/>
      <c r="O13" s="28"/>
      <c r="P13" s="28"/>
      <c r="Q13" s="165" t="s">
        <v>69</v>
      </c>
      <c r="R13" s="166"/>
      <c r="S13" s="166"/>
      <c r="T13" s="166"/>
      <c r="U13" s="166"/>
      <c r="V13" s="166"/>
      <c r="W13" s="166"/>
      <c r="X13" s="166"/>
      <c r="Y13" s="166"/>
      <c r="Z13" s="166"/>
      <c r="AA13" s="28"/>
      <c r="AB13" s="28" t="s">
        <v>19</v>
      </c>
      <c r="AC13" s="31"/>
      <c r="AD13" s="165" t="s">
        <v>70</v>
      </c>
      <c r="AE13" s="165"/>
      <c r="AF13" s="165"/>
      <c r="AG13" s="165"/>
      <c r="AH13" s="165"/>
      <c r="AI13" s="26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5" ht="4.5" customHeight="1" thickBo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6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2:45" ht="18" customHeight="1" x14ac:dyDescent="0.2">
      <c r="B15" s="37" t="s">
        <v>20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3"/>
      <c r="AK15" s="3"/>
      <c r="AL15" s="3"/>
      <c r="AM15" s="7"/>
      <c r="AN15" s="7"/>
      <c r="AO15" s="7"/>
      <c r="AP15" s="7"/>
      <c r="AQ15" s="7"/>
      <c r="AR15" s="7"/>
      <c r="AS15" s="7"/>
    </row>
    <row r="16" spans="2:45" ht="3.75" customHeight="1" thickBot="1" x14ac:dyDescent="0.3">
      <c r="B16" s="27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45" ht="15" customHeight="1" thickBot="1" x14ac:dyDescent="0.3">
      <c r="B17" s="27"/>
      <c r="C17" s="11"/>
      <c r="D17" s="28" t="s">
        <v>21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40"/>
      <c r="Y17" s="25"/>
      <c r="Z17" s="41"/>
      <c r="AA17" s="41"/>
      <c r="AB17" s="41"/>
      <c r="AC17" s="41"/>
      <c r="AD17" s="41"/>
      <c r="AE17" s="41"/>
      <c r="AF17" s="41"/>
      <c r="AG17" s="41"/>
      <c r="AH17" s="41"/>
      <c r="AI17" s="26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2:45" ht="15" customHeight="1" thickBot="1" x14ac:dyDescent="0.25">
      <c r="B18" s="27"/>
      <c r="C18" s="11" t="s">
        <v>17</v>
      </c>
      <c r="D18" s="28" t="s">
        <v>22</v>
      </c>
      <c r="E18" s="28"/>
      <c r="F18" s="28"/>
      <c r="G18" s="28"/>
      <c r="H18" s="28"/>
      <c r="I18" s="28"/>
      <c r="J18" s="28"/>
      <c r="K18" s="28"/>
      <c r="L18" s="28" t="s">
        <v>23</v>
      </c>
      <c r="M18" s="28"/>
      <c r="N18" s="28"/>
      <c r="O18" s="28"/>
      <c r="P18" s="28"/>
      <c r="Q18" s="28"/>
      <c r="R18" s="28"/>
      <c r="S18" s="28"/>
      <c r="T18" s="165" t="s">
        <v>71</v>
      </c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26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2:45" ht="4.5" customHeight="1" thickBot="1" x14ac:dyDescent="0.3"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2:45" ht="18" customHeight="1" x14ac:dyDescent="0.2">
      <c r="B20" s="69" t="s">
        <v>54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9"/>
      <c r="AJ20" s="3"/>
      <c r="AK20" s="3"/>
      <c r="AL20" s="3"/>
      <c r="AM20" s="7"/>
      <c r="AN20" s="7"/>
      <c r="AO20" s="7"/>
      <c r="AP20" s="7"/>
      <c r="AQ20" s="7"/>
      <c r="AR20" s="7"/>
      <c r="AS20" s="7"/>
    </row>
    <row r="21" spans="2:45" ht="5.25" customHeight="1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6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ht="15" customHeight="1" thickBot="1" x14ac:dyDescent="0.25">
      <c r="B22" s="42"/>
      <c r="C22" s="43" t="s">
        <v>24</v>
      </c>
      <c r="D22" s="44"/>
      <c r="E22" s="44"/>
      <c r="F22" s="44"/>
      <c r="G22" s="44"/>
      <c r="H22" s="44"/>
      <c r="I22" s="28"/>
      <c r="J22" s="28"/>
      <c r="K22" s="28"/>
      <c r="L22" s="167">
        <v>47.1</v>
      </c>
      <c r="M22" s="80"/>
      <c r="N22" s="81"/>
      <c r="O22" s="28"/>
      <c r="P22" s="43" t="s">
        <v>25</v>
      </c>
      <c r="Q22" s="44"/>
      <c r="R22" s="44"/>
      <c r="S22" s="44"/>
      <c r="T22" s="44"/>
      <c r="U22" s="44"/>
      <c r="V22" s="28"/>
      <c r="W22" s="28"/>
      <c r="X22" s="28"/>
      <c r="Y22" s="167">
        <v>9.1</v>
      </c>
      <c r="Z22" s="80"/>
      <c r="AA22" s="81"/>
      <c r="AB22" s="28"/>
      <c r="AC22" s="28"/>
      <c r="AD22" s="28"/>
      <c r="AE22" s="28"/>
      <c r="AF22" s="28"/>
      <c r="AG22" s="28"/>
      <c r="AH22" s="28"/>
      <c r="AI22" s="26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2:45" ht="3.75" customHeight="1" thickBot="1" x14ac:dyDescent="0.25">
      <c r="B23" s="42"/>
      <c r="C23" s="45"/>
      <c r="D23" s="45"/>
      <c r="E23" s="45"/>
      <c r="F23" s="45"/>
      <c r="G23" s="45"/>
      <c r="H23" s="45"/>
      <c r="I23" s="46"/>
      <c r="J23" s="46"/>
      <c r="K23" s="46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6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2:45" ht="15" customHeight="1" thickBot="1" x14ac:dyDescent="0.25">
      <c r="B24" s="42"/>
      <c r="C24" s="43" t="s">
        <v>26</v>
      </c>
      <c r="D24" s="44"/>
      <c r="E24" s="44"/>
      <c r="F24" s="44"/>
      <c r="G24" s="44"/>
      <c r="H24" s="44"/>
      <c r="I24" s="28"/>
      <c r="J24" s="28"/>
      <c r="K24" s="28"/>
      <c r="L24" s="167">
        <v>4.7</v>
      </c>
      <c r="M24" s="80"/>
      <c r="N24" s="81"/>
      <c r="O24" s="28"/>
      <c r="P24" s="28" t="s">
        <v>27</v>
      </c>
      <c r="Q24" s="28"/>
      <c r="R24" s="28"/>
      <c r="S24" s="28"/>
      <c r="T24" s="28"/>
      <c r="U24" s="28"/>
      <c r="V24" s="28"/>
      <c r="W24" s="28"/>
      <c r="X24" s="28"/>
      <c r="Y24" s="168">
        <f>$Y$22*$L$22/100 + $L$24</f>
        <v>8.9861000000000004</v>
      </c>
      <c r="Z24" s="80"/>
      <c r="AA24" s="81"/>
      <c r="AB24" s="28"/>
      <c r="AC24" s="28"/>
      <c r="AD24" s="28"/>
      <c r="AE24" s="28"/>
      <c r="AF24" s="28"/>
      <c r="AG24" s="28"/>
      <c r="AH24" s="28"/>
      <c r="AI24" s="26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ht="6" customHeight="1" thickBot="1" x14ac:dyDescent="0.25">
      <c r="B25" s="4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6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ht="15" customHeight="1" thickBot="1" x14ac:dyDescent="0.25">
      <c r="B26" s="60"/>
      <c r="C26" s="61"/>
      <c r="D26" s="169" t="s">
        <v>28</v>
      </c>
      <c r="E26" s="170"/>
      <c r="F26" s="171"/>
      <c r="G26" s="172" t="s">
        <v>29</v>
      </c>
      <c r="H26" s="173"/>
      <c r="I26" s="172" t="s">
        <v>30</v>
      </c>
      <c r="J26" s="174"/>
      <c r="K26" s="174"/>
      <c r="L26" s="174"/>
      <c r="M26" s="174"/>
      <c r="N26" s="174"/>
      <c r="O26" s="174"/>
      <c r="P26" s="174"/>
      <c r="Q26" s="174"/>
      <c r="R26" s="175"/>
      <c r="S26" s="172" t="s">
        <v>31</v>
      </c>
      <c r="T26" s="176"/>
      <c r="U26" s="177" t="s">
        <v>32</v>
      </c>
      <c r="V26" s="174"/>
      <c r="W26" s="176"/>
      <c r="X26" s="177" t="s">
        <v>33</v>
      </c>
      <c r="Y26" s="174"/>
      <c r="Z26" s="174"/>
      <c r="AA26" s="175"/>
      <c r="AB26" s="172" t="s">
        <v>50</v>
      </c>
      <c r="AC26" s="174"/>
      <c r="AD26" s="174"/>
      <c r="AE26" s="175"/>
      <c r="AF26" s="172" t="s">
        <v>51</v>
      </c>
      <c r="AG26" s="174"/>
      <c r="AH26" s="174"/>
      <c r="AI26" s="175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ht="15" customHeight="1" x14ac:dyDescent="0.2">
      <c r="B27" s="154" t="s">
        <v>34</v>
      </c>
      <c r="C27" s="155"/>
      <c r="D27" s="131">
        <v>44044</v>
      </c>
      <c r="E27" s="131"/>
      <c r="F27" s="131"/>
      <c r="G27" s="132">
        <v>0.16666666666666666</v>
      </c>
      <c r="H27" s="133"/>
      <c r="I27" s="156" t="s">
        <v>72</v>
      </c>
      <c r="J27" s="157"/>
      <c r="K27" s="157"/>
      <c r="L27" s="157"/>
      <c r="M27" s="157"/>
      <c r="N27" s="157"/>
      <c r="O27" s="157"/>
      <c r="P27" s="157"/>
      <c r="Q27" s="157"/>
      <c r="R27" s="158"/>
      <c r="S27" s="159" t="s">
        <v>74</v>
      </c>
      <c r="T27" s="160"/>
      <c r="U27" s="161">
        <v>176</v>
      </c>
      <c r="V27" s="162"/>
      <c r="W27" s="163"/>
      <c r="X27" s="151">
        <f>ROUND(U27*$Y$24,0)</f>
        <v>1582</v>
      </c>
      <c r="Y27" s="152"/>
      <c r="Z27" s="152"/>
      <c r="AA27" s="164"/>
      <c r="AB27" s="148"/>
      <c r="AC27" s="149"/>
      <c r="AD27" s="149"/>
      <c r="AE27" s="150"/>
      <c r="AF27" s="151">
        <v>0</v>
      </c>
      <c r="AG27" s="152"/>
      <c r="AH27" s="152"/>
      <c r="AI27" s="15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ht="15" customHeight="1" x14ac:dyDescent="0.2">
      <c r="B28" s="123" t="s">
        <v>36</v>
      </c>
      <c r="C28" s="124"/>
      <c r="D28" s="125">
        <v>44044</v>
      </c>
      <c r="E28" s="125"/>
      <c r="F28" s="125"/>
      <c r="G28" s="126">
        <v>0.25</v>
      </c>
      <c r="H28" s="127"/>
      <c r="I28" s="126" t="s">
        <v>73</v>
      </c>
      <c r="J28" s="128"/>
      <c r="K28" s="128"/>
      <c r="L28" s="128"/>
      <c r="M28" s="128"/>
      <c r="N28" s="128"/>
      <c r="O28" s="128"/>
      <c r="P28" s="128"/>
      <c r="Q28" s="128"/>
      <c r="R28" s="127"/>
      <c r="S28" s="139"/>
      <c r="T28" s="140"/>
      <c r="U28" s="144"/>
      <c r="V28" s="145"/>
      <c r="W28" s="146"/>
      <c r="X28" s="112"/>
      <c r="Y28" s="113"/>
      <c r="Z28" s="113"/>
      <c r="AA28" s="114"/>
      <c r="AB28" s="118"/>
      <c r="AC28" s="119"/>
      <c r="AD28" s="119"/>
      <c r="AE28" s="120"/>
      <c r="AF28" s="112"/>
      <c r="AG28" s="113"/>
      <c r="AH28" s="113"/>
      <c r="AI28" s="122"/>
      <c r="AJ28" s="3"/>
      <c r="AK28" s="3"/>
      <c r="AL28" s="3"/>
      <c r="AM28" s="3"/>
      <c r="AN28" s="3"/>
      <c r="AO28" s="3"/>
      <c r="AP28" s="147"/>
      <c r="AQ28" s="77"/>
      <c r="AR28" s="77"/>
      <c r="AS28" s="77"/>
    </row>
    <row r="29" spans="2:45" ht="15" customHeight="1" x14ac:dyDescent="0.2">
      <c r="B29" s="129" t="s">
        <v>34</v>
      </c>
      <c r="C29" s="130"/>
      <c r="D29" s="131">
        <v>44044</v>
      </c>
      <c r="E29" s="131"/>
      <c r="F29" s="131"/>
      <c r="G29" s="132">
        <v>0.25</v>
      </c>
      <c r="H29" s="133"/>
      <c r="I29" s="134" t="s">
        <v>73</v>
      </c>
      <c r="J29" s="135"/>
      <c r="K29" s="135"/>
      <c r="L29" s="135"/>
      <c r="M29" s="135"/>
      <c r="N29" s="135"/>
      <c r="O29" s="135"/>
      <c r="P29" s="135"/>
      <c r="Q29" s="135"/>
      <c r="R29" s="136"/>
      <c r="S29" s="137" t="s">
        <v>35</v>
      </c>
      <c r="T29" s="138"/>
      <c r="U29" s="141">
        <v>1227</v>
      </c>
      <c r="V29" s="142"/>
      <c r="W29" s="143"/>
      <c r="X29" s="109">
        <f t="shared" ref="X29" si="0">ROUND(U29*$Y$24,0)</f>
        <v>11026</v>
      </c>
      <c r="Y29" s="110"/>
      <c r="Z29" s="110"/>
      <c r="AA29" s="111"/>
      <c r="AB29" s="115"/>
      <c r="AC29" s="116"/>
      <c r="AD29" s="116"/>
      <c r="AE29" s="117"/>
      <c r="AF29" s="109">
        <v>0</v>
      </c>
      <c r="AG29" s="110"/>
      <c r="AH29" s="110"/>
      <c r="AI29" s="121"/>
      <c r="AJ29" s="3"/>
      <c r="AK29" s="3"/>
      <c r="AL29" s="3"/>
      <c r="AM29" s="3"/>
      <c r="AN29" s="3"/>
      <c r="AO29" s="3"/>
      <c r="AP29" s="77"/>
      <c r="AQ29" s="77"/>
      <c r="AR29" s="77"/>
      <c r="AS29" s="77"/>
    </row>
    <row r="30" spans="2:45" ht="15" customHeight="1" x14ac:dyDescent="0.2">
      <c r="B30" s="123" t="s">
        <v>36</v>
      </c>
      <c r="C30" s="124"/>
      <c r="D30" s="125">
        <v>44044</v>
      </c>
      <c r="E30" s="125"/>
      <c r="F30" s="125"/>
      <c r="G30" s="126">
        <v>0.91666666666666663</v>
      </c>
      <c r="H30" s="127"/>
      <c r="I30" s="126" t="s">
        <v>49</v>
      </c>
      <c r="J30" s="128"/>
      <c r="K30" s="128"/>
      <c r="L30" s="128"/>
      <c r="M30" s="128"/>
      <c r="N30" s="128"/>
      <c r="O30" s="128"/>
      <c r="P30" s="128"/>
      <c r="Q30" s="128"/>
      <c r="R30" s="127"/>
      <c r="S30" s="139"/>
      <c r="T30" s="140"/>
      <c r="U30" s="144"/>
      <c r="V30" s="145"/>
      <c r="W30" s="146"/>
      <c r="X30" s="112"/>
      <c r="Y30" s="113"/>
      <c r="Z30" s="113"/>
      <c r="AA30" s="114"/>
      <c r="AB30" s="118"/>
      <c r="AC30" s="119"/>
      <c r="AD30" s="119"/>
      <c r="AE30" s="120"/>
      <c r="AF30" s="112"/>
      <c r="AG30" s="113"/>
      <c r="AH30" s="113"/>
      <c r="AI30" s="122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2:45" ht="15" customHeight="1" x14ac:dyDescent="0.2">
      <c r="B31" s="129" t="s">
        <v>34</v>
      </c>
      <c r="C31" s="130"/>
      <c r="D31" s="131">
        <v>44045</v>
      </c>
      <c r="E31" s="131"/>
      <c r="F31" s="131"/>
      <c r="G31" s="132"/>
      <c r="H31" s="133"/>
      <c r="I31" s="134" t="s">
        <v>49</v>
      </c>
      <c r="J31" s="135"/>
      <c r="K31" s="135"/>
      <c r="L31" s="135"/>
      <c r="M31" s="135"/>
      <c r="N31" s="135"/>
      <c r="O31" s="135"/>
      <c r="P31" s="135"/>
      <c r="Q31" s="135"/>
      <c r="R31" s="136"/>
      <c r="S31" s="137" t="s">
        <v>35</v>
      </c>
      <c r="T31" s="138"/>
      <c r="U31" s="141"/>
      <c r="V31" s="142"/>
      <c r="W31" s="143"/>
      <c r="X31" s="109">
        <f t="shared" ref="X31" si="1">ROUND(U31*$Y$24,0)</f>
        <v>0</v>
      </c>
      <c r="Y31" s="110"/>
      <c r="Z31" s="110"/>
      <c r="AA31" s="111"/>
      <c r="AB31" s="115">
        <v>3</v>
      </c>
      <c r="AC31" s="116"/>
      <c r="AD31" s="116"/>
      <c r="AE31" s="117"/>
      <c r="AF31" s="109">
        <v>0</v>
      </c>
      <c r="AG31" s="110"/>
      <c r="AH31" s="110"/>
      <c r="AI31" s="121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2:45" ht="15" customHeight="1" x14ac:dyDescent="0.2">
      <c r="B32" s="123" t="s">
        <v>36</v>
      </c>
      <c r="C32" s="124"/>
      <c r="D32" s="125">
        <v>44047</v>
      </c>
      <c r="E32" s="125"/>
      <c r="F32" s="125"/>
      <c r="G32" s="126"/>
      <c r="H32" s="127"/>
      <c r="I32" s="126" t="s">
        <v>49</v>
      </c>
      <c r="J32" s="128"/>
      <c r="K32" s="128"/>
      <c r="L32" s="128"/>
      <c r="M32" s="128"/>
      <c r="N32" s="128"/>
      <c r="O32" s="128"/>
      <c r="P32" s="128"/>
      <c r="Q32" s="128"/>
      <c r="R32" s="127"/>
      <c r="S32" s="139"/>
      <c r="T32" s="140"/>
      <c r="U32" s="144"/>
      <c r="V32" s="145"/>
      <c r="W32" s="146"/>
      <c r="X32" s="112"/>
      <c r="Y32" s="113"/>
      <c r="Z32" s="113"/>
      <c r="AA32" s="114"/>
      <c r="AB32" s="118"/>
      <c r="AC32" s="119"/>
      <c r="AD32" s="119"/>
      <c r="AE32" s="120"/>
      <c r="AF32" s="112"/>
      <c r="AG32" s="113"/>
      <c r="AH32" s="113"/>
      <c r="AI32" s="122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ht="15" customHeight="1" x14ac:dyDescent="0.2">
      <c r="B33" s="129" t="s">
        <v>34</v>
      </c>
      <c r="C33" s="130"/>
      <c r="D33" s="131">
        <v>44048</v>
      </c>
      <c r="E33" s="131"/>
      <c r="F33" s="131"/>
      <c r="G33" s="132">
        <v>0.16666666666666666</v>
      </c>
      <c r="H33" s="133"/>
      <c r="I33" s="134" t="s">
        <v>49</v>
      </c>
      <c r="J33" s="135"/>
      <c r="K33" s="135"/>
      <c r="L33" s="135"/>
      <c r="M33" s="135"/>
      <c r="N33" s="135"/>
      <c r="O33" s="135"/>
      <c r="P33" s="135"/>
      <c r="Q33" s="135"/>
      <c r="R33" s="136"/>
      <c r="S33" s="137" t="s">
        <v>35</v>
      </c>
      <c r="T33" s="138"/>
      <c r="U33" s="141">
        <v>1227</v>
      </c>
      <c r="V33" s="142"/>
      <c r="W33" s="143"/>
      <c r="X33" s="109">
        <f t="shared" ref="X33" si="2">ROUND(U33*$Y$24,0)</f>
        <v>11026</v>
      </c>
      <c r="Y33" s="110"/>
      <c r="Z33" s="110"/>
      <c r="AA33" s="111"/>
      <c r="AB33" s="115"/>
      <c r="AC33" s="116"/>
      <c r="AD33" s="116"/>
      <c r="AE33" s="117"/>
      <c r="AF33" s="109">
        <v>0</v>
      </c>
      <c r="AG33" s="110"/>
      <c r="AH33" s="110"/>
      <c r="AI33" s="121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ht="15" customHeight="1" x14ac:dyDescent="0.2">
      <c r="B34" s="123" t="s">
        <v>36</v>
      </c>
      <c r="C34" s="124"/>
      <c r="D34" s="125">
        <v>44048</v>
      </c>
      <c r="E34" s="125"/>
      <c r="F34" s="125"/>
      <c r="G34" s="126">
        <v>0.83333333333333337</v>
      </c>
      <c r="H34" s="127"/>
      <c r="I34" s="126" t="s">
        <v>73</v>
      </c>
      <c r="J34" s="128"/>
      <c r="K34" s="128"/>
      <c r="L34" s="128"/>
      <c r="M34" s="128"/>
      <c r="N34" s="128"/>
      <c r="O34" s="128"/>
      <c r="P34" s="128"/>
      <c r="Q34" s="128"/>
      <c r="R34" s="127"/>
      <c r="S34" s="139"/>
      <c r="T34" s="140"/>
      <c r="U34" s="144"/>
      <c r="V34" s="145"/>
      <c r="W34" s="146"/>
      <c r="X34" s="112"/>
      <c r="Y34" s="113"/>
      <c r="Z34" s="113"/>
      <c r="AA34" s="114"/>
      <c r="AB34" s="118"/>
      <c r="AC34" s="119"/>
      <c r="AD34" s="119"/>
      <c r="AE34" s="120"/>
      <c r="AF34" s="112"/>
      <c r="AG34" s="113"/>
      <c r="AH34" s="113"/>
      <c r="AI34" s="122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15" customHeight="1" x14ac:dyDescent="0.2">
      <c r="B35" s="129" t="s">
        <v>34</v>
      </c>
      <c r="C35" s="130"/>
      <c r="D35" s="131">
        <v>44048</v>
      </c>
      <c r="E35" s="131"/>
      <c r="F35" s="131"/>
      <c r="G35" s="132">
        <v>0.83333333333333337</v>
      </c>
      <c r="H35" s="133"/>
      <c r="I35" s="134" t="s">
        <v>73</v>
      </c>
      <c r="J35" s="135"/>
      <c r="K35" s="135"/>
      <c r="L35" s="135"/>
      <c r="M35" s="135"/>
      <c r="N35" s="135"/>
      <c r="O35" s="135"/>
      <c r="P35" s="135"/>
      <c r="Q35" s="135"/>
      <c r="R35" s="136"/>
      <c r="S35" s="137" t="s">
        <v>74</v>
      </c>
      <c r="T35" s="138"/>
      <c r="U35" s="141">
        <v>176</v>
      </c>
      <c r="V35" s="142"/>
      <c r="W35" s="143"/>
      <c r="X35" s="109">
        <f t="shared" ref="X35" si="3">ROUND(U35*$Y$24,0)</f>
        <v>1582</v>
      </c>
      <c r="Y35" s="110"/>
      <c r="Z35" s="110"/>
      <c r="AA35" s="111"/>
      <c r="AB35" s="115"/>
      <c r="AC35" s="116"/>
      <c r="AD35" s="116"/>
      <c r="AE35" s="117"/>
      <c r="AF35" s="109">
        <v>0</v>
      </c>
      <c r="AG35" s="110"/>
      <c r="AH35" s="110"/>
      <c r="AI35" s="121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ht="15" customHeight="1" x14ac:dyDescent="0.2">
      <c r="B36" s="123" t="s">
        <v>36</v>
      </c>
      <c r="C36" s="124"/>
      <c r="D36" s="125">
        <v>44048</v>
      </c>
      <c r="E36" s="125"/>
      <c r="F36" s="125"/>
      <c r="G36" s="126">
        <v>0.91666666666666663</v>
      </c>
      <c r="H36" s="127"/>
      <c r="I36" s="126" t="s">
        <v>72</v>
      </c>
      <c r="J36" s="128"/>
      <c r="K36" s="128"/>
      <c r="L36" s="128"/>
      <c r="M36" s="128"/>
      <c r="N36" s="128"/>
      <c r="O36" s="128"/>
      <c r="P36" s="128"/>
      <c r="Q36" s="128"/>
      <c r="R36" s="127"/>
      <c r="S36" s="139"/>
      <c r="T36" s="140"/>
      <c r="U36" s="144"/>
      <c r="V36" s="145"/>
      <c r="W36" s="146"/>
      <c r="X36" s="112"/>
      <c r="Y36" s="113"/>
      <c r="Z36" s="113"/>
      <c r="AA36" s="114"/>
      <c r="AB36" s="118"/>
      <c r="AC36" s="119"/>
      <c r="AD36" s="119"/>
      <c r="AE36" s="120"/>
      <c r="AF36" s="112"/>
      <c r="AG36" s="113"/>
      <c r="AH36" s="113"/>
      <c r="AI36" s="122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ht="15" customHeight="1" x14ac:dyDescent="0.2">
      <c r="B37" s="129" t="s">
        <v>34</v>
      </c>
      <c r="C37" s="130"/>
      <c r="D37" s="131"/>
      <c r="E37" s="131"/>
      <c r="F37" s="131"/>
      <c r="G37" s="132"/>
      <c r="H37" s="133"/>
      <c r="I37" s="134"/>
      <c r="J37" s="135"/>
      <c r="K37" s="135"/>
      <c r="L37" s="135"/>
      <c r="M37" s="135"/>
      <c r="N37" s="135"/>
      <c r="O37" s="135"/>
      <c r="P37" s="135"/>
      <c r="Q37" s="135"/>
      <c r="R37" s="136"/>
      <c r="S37" s="137"/>
      <c r="T37" s="138"/>
      <c r="U37" s="141"/>
      <c r="V37" s="142"/>
      <c r="W37" s="143"/>
      <c r="X37" s="109">
        <f t="shared" ref="X37" si="4">ROUND(U37*$Y$24,0)</f>
        <v>0</v>
      </c>
      <c r="Y37" s="110"/>
      <c r="Z37" s="110"/>
      <c r="AA37" s="111"/>
      <c r="AB37" s="115"/>
      <c r="AC37" s="116"/>
      <c r="AD37" s="116"/>
      <c r="AE37" s="117"/>
      <c r="AF37" s="109">
        <v>0</v>
      </c>
      <c r="AG37" s="110"/>
      <c r="AH37" s="110"/>
      <c r="AI37" s="121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ht="15" customHeight="1" thickBot="1" x14ac:dyDescent="0.25">
      <c r="B38" s="123" t="s">
        <v>36</v>
      </c>
      <c r="C38" s="124"/>
      <c r="D38" s="125"/>
      <c r="E38" s="125"/>
      <c r="F38" s="125"/>
      <c r="G38" s="126"/>
      <c r="H38" s="127"/>
      <c r="I38" s="126"/>
      <c r="J38" s="128"/>
      <c r="K38" s="128"/>
      <c r="L38" s="128"/>
      <c r="M38" s="128"/>
      <c r="N38" s="128"/>
      <c r="O38" s="128"/>
      <c r="P38" s="128"/>
      <c r="Q38" s="128"/>
      <c r="R38" s="127"/>
      <c r="S38" s="139"/>
      <c r="T38" s="140"/>
      <c r="U38" s="144"/>
      <c r="V38" s="145"/>
      <c r="W38" s="146"/>
      <c r="X38" s="112"/>
      <c r="Y38" s="113"/>
      <c r="Z38" s="113"/>
      <c r="AA38" s="114"/>
      <c r="AB38" s="118"/>
      <c r="AC38" s="119"/>
      <c r="AD38" s="119"/>
      <c r="AE38" s="120"/>
      <c r="AF38" s="112"/>
      <c r="AG38" s="113"/>
      <c r="AH38" s="113"/>
      <c r="AI38" s="122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ht="18.75" customHeight="1" thickBot="1" x14ac:dyDescent="0.25">
      <c r="B39" s="42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54"/>
      <c r="P39" s="57"/>
      <c r="Q39" s="23"/>
      <c r="R39" s="23"/>
      <c r="S39" s="57"/>
      <c r="T39" s="57"/>
      <c r="U39" s="57"/>
      <c r="V39" s="57"/>
      <c r="W39" s="58" t="s">
        <v>52</v>
      </c>
      <c r="X39" s="100">
        <f>SUM(X27:AA38)</f>
        <v>25216</v>
      </c>
      <c r="Y39" s="101"/>
      <c r="Z39" s="101"/>
      <c r="AA39" s="102"/>
      <c r="AB39" s="23"/>
      <c r="AC39" s="23"/>
      <c r="AD39" s="23"/>
      <c r="AE39" s="59" t="s">
        <v>53</v>
      </c>
      <c r="AF39" s="100">
        <f>SUM(AF27:AI38)</f>
        <v>0</v>
      </c>
      <c r="AG39" s="101"/>
      <c r="AH39" s="101"/>
      <c r="AI39" s="103"/>
      <c r="AJ39" s="3"/>
      <c r="AK39" s="3"/>
      <c r="AL39" s="3"/>
      <c r="AM39" s="3"/>
      <c r="AN39" s="3"/>
      <c r="AO39" s="12"/>
      <c r="AP39" s="3"/>
      <c r="AQ39" s="3"/>
      <c r="AR39" s="3"/>
      <c r="AS39" s="3"/>
    </row>
    <row r="40" spans="2:45" ht="3.75" customHeight="1" thickBot="1" x14ac:dyDescent="0.25">
      <c r="B40" s="47"/>
      <c r="C40" s="48"/>
      <c r="D40" s="48"/>
      <c r="E40" s="48"/>
      <c r="F40" s="48"/>
      <c r="G40" s="48"/>
      <c r="H40" s="48"/>
      <c r="I40" s="48"/>
      <c r="J40" s="48"/>
      <c r="K40" s="49"/>
      <c r="L40" s="48"/>
      <c r="M40" s="48"/>
      <c r="N40" s="48"/>
      <c r="O40" s="48"/>
      <c r="P40" s="48"/>
      <c r="Q40" s="48"/>
      <c r="R40" s="48"/>
      <c r="S40" s="50"/>
      <c r="T40" s="50"/>
      <c r="U40" s="50"/>
      <c r="V40" s="50"/>
      <c r="W40" s="50"/>
      <c r="X40" s="50"/>
      <c r="Y40" s="51"/>
      <c r="Z40" s="51"/>
      <c r="AA40" s="52"/>
      <c r="AB40" s="52"/>
      <c r="AC40" s="48"/>
      <c r="AD40" s="48"/>
      <c r="AE40" s="48"/>
      <c r="AF40" s="48"/>
      <c r="AG40" s="48"/>
      <c r="AH40" s="48"/>
      <c r="AI40" s="5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ht="15" customHeight="1" x14ac:dyDescent="0.25">
      <c r="B41" s="104" t="s">
        <v>55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6" t="s">
        <v>56</v>
      </c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7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15" customHeight="1" thickBot="1" x14ac:dyDescent="0.25">
      <c r="B42" s="7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8"/>
      <c r="O42" s="28"/>
      <c r="P42" s="62" t="s">
        <v>37</v>
      </c>
      <c r="Q42" s="63">
        <v>1</v>
      </c>
      <c r="R42" s="63">
        <v>2</v>
      </c>
      <c r="S42" s="63">
        <v>3</v>
      </c>
      <c r="T42" s="63">
        <v>4</v>
      </c>
      <c r="U42" s="63">
        <v>5</v>
      </c>
      <c r="V42" s="63">
        <v>6</v>
      </c>
      <c r="W42" s="63">
        <v>7</v>
      </c>
      <c r="X42" s="63">
        <v>8</v>
      </c>
      <c r="Y42" s="63">
        <v>9</v>
      </c>
      <c r="Z42" s="63">
        <v>10</v>
      </c>
      <c r="AA42" s="63">
        <v>11</v>
      </c>
      <c r="AB42" s="63">
        <v>12</v>
      </c>
      <c r="AC42" s="63">
        <v>13</v>
      </c>
      <c r="AD42" s="63">
        <v>14</v>
      </c>
      <c r="AE42" s="23"/>
      <c r="AF42" s="23"/>
      <c r="AG42" s="23"/>
      <c r="AH42" s="23"/>
      <c r="AI42" s="26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ht="15" customHeight="1" thickBot="1" x14ac:dyDescent="0.25">
      <c r="B43" s="71"/>
      <c r="C43" s="72" t="s">
        <v>60</v>
      </c>
      <c r="D43" s="23"/>
      <c r="E43" s="23"/>
      <c r="F43" s="23"/>
      <c r="G43" s="23"/>
      <c r="H43" s="23"/>
      <c r="I43" s="73" t="s">
        <v>17</v>
      </c>
      <c r="J43" s="72" t="s">
        <v>58</v>
      </c>
      <c r="K43" s="23"/>
      <c r="L43" s="23"/>
      <c r="M43" s="23"/>
      <c r="N43" s="28"/>
      <c r="O43" s="28"/>
      <c r="P43" s="62" t="s">
        <v>38</v>
      </c>
      <c r="Q43" s="68"/>
      <c r="R43" s="68" t="s">
        <v>17</v>
      </c>
      <c r="S43" s="68" t="s">
        <v>17</v>
      </c>
      <c r="T43" s="15" t="s">
        <v>17</v>
      </c>
      <c r="U43" s="15"/>
      <c r="V43" s="16"/>
      <c r="W43" s="15"/>
      <c r="X43" s="15"/>
      <c r="Y43" s="15"/>
      <c r="Z43" s="15"/>
      <c r="AA43" s="15"/>
      <c r="AB43" s="15"/>
      <c r="AC43" s="15"/>
      <c r="AD43" s="17"/>
      <c r="AE43" s="23"/>
      <c r="AF43" s="23"/>
      <c r="AG43" s="23"/>
      <c r="AH43" s="23"/>
      <c r="AI43" s="26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15" customHeight="1" thickBot="1" x14ac:dyDescent="0.25">
      <c r="B44" s="71"/>
      <c r="C44" s="23"/>
      <c r="D44" s="23"/>
      <c r="E44" s="23"/>
      <c r="F44" s="23"/>
      <c r="G44" s="23"/>
      <c r="H44" s="23"/>
      <c r="I44" s="73"/>
      <c r="J44" s="72" t="s">
        <v>59</v>
      </c>
      <c r="K44" s="23"/>
      <c r="L44" s="23"/>
      <c r="M44" s="23"/>
      <c r="N44" s="28"/>
      <c r="O44" s="28"/>
      <c r="P44" s="62" t="s">
        <v>39</v>
      </c>
      <c r="Q44" s="15"/>
      <c r="R44" s="15"/>
      <c r="S44" s="15"/>
      <c r="T44" s="15"/>
      <c r="U44" s="15"/>
      <c r="V44" s="16"/>
      <c r="W44" s="15"/>
      <c r="X44" s="15"/>
      <c r="Y44" s="15"/>
      <c r="Z44" s="15"/>
      <c r="AA44" s="15"/>
      <c r="AB44" s="15"/>
      <c r="AC44" s="15"/>
      <c r="AD44" s="17"/>
      <c r="AE44" s="23"/>
      <c r="AF44" s="23"/>
      <c r="AG44" s="23"/>
      <c r="AH44" s="23"/>
      <c r="AI44" s="26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ht="15" customHeight="1" x14ac:dyDescent="0.2">
      <c r="B45" s="7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/>
      <c r="O45" s="28"/>
      <c r="P45" s="62" t="s">
        <v>40</v>
      </c>
      <c r="Q45" s="15"/>
      <c r="R45" s="15"/>
      <c r="S45" s="15"/>
      <c r="T45" s="15"/>
      <c r="U45" s="15"/>
      <c r="V45" s="16"/>
      <c r="W45" s="15"/>
      <c r="X45" s="15"/>
      <c r="Y45" s="15"/>
      <c r="Z45" s="15"/>
      <c r="AA45" s="15"/>
      <c r="AB45" s="15"/>
      <c r="AC45" s="15"/>
      <c r="AD45" s="17"/>
      <c r="AE45" s="23"/>
      <c r="AF45" s="23"/>
      <c r="AG45" s="23"/>
      <c r="AH45" s="23"/>
      <c r="AI45" s="26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ht="6" customHeight="1" thickBot="1" x14ac:dyDescent="0.25">
      <c r="B46" s="47"/>
      <c r="C46" s="48"/>
      <c r="D46" s="48"/>
      <c r="E46" s="48"/>
      <c r="F46" s="48"/>
      <c r="G46" s="48"/>
      <c r="H46" s="64"/>
      <c r="I46" s="65"/>
      <c r="J46" s="65"/>
      <c r="K46" s="65"/>
      <c r="L46" s="65"/>
      <c r="M46" s="65"/>
      <c r="N46" s="66"/>
      <c r="O46" s="65"/>
      <c r="P46" s="65"/>
      <c r="Q46" s="65"/>
      <c r="R46" s="65"/>
      <c r="S46" s="65"/>
      <c r="T46" s="65"/>
      <c r="U46" s="65"/>
      <c r="V46" s="6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5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4.5" customHeight="1" thickBot="1" x14ac:dyDescent="0.25">
      <c r="B47" s="3"/>
      <c r="C47" s="3"/>
      <c r="D47" s="3"/>
      <c r="E47" s="3"/>
      <c r="F47" s="3"/>
      <c r="G47" s="3"/>
      <c r="H47" s="55"/>
      <c r="I47" s="19"/>
      <c r="J47" s="19"/>
      <c r="K47" s="19"/>
      <c r="L47" s="19"/>
      <c r="M47" s="19"/>
      <c r="N47" s="20"/>
      <c r="O47" s="19"/>
      <c r="P47" s="19"/>
      <c r="Q47" s="19"/>
      <c r="R47" s="19"/>
      <c r="S47" s="19"/>
      <c r="T47" s="19"/>
      <c r="U47" s="19"/>
      <c r="V47" s="21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18" customHeight="1" thickBot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76" t="s">
        <v>41</v>
      </c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8"/>
      <c r="AE48" s="108">
        <v>0</v>
      </c>
      <c r="AF48" s="80"/>
      <c r="AG48" s="80"/>
      <c r="AH48" s="81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18" customHeight="1" thickBot="1" x14ac:dyDescent="0.25">
      <c r="B49" s="3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3"/>
      <c r="O49" s="76" t="s">
        <v>42</v>
      </c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93"/>
      <c r="AA49" s="94"/>
      <c r="AB49" s="95"/>
      <c r="AC49" s="96"/>
      <c r="AD49" s="22" t="s">
        <v>43</v>
      </c>
      <c r="AE49" s="97">
        <v>0</v>
      </c>
      <c r="AF49" s="80"/>
      <c r="AG49" s="80"/>
      <c r="AH49" s="81"/>
      <c r="AI49" s="19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18" customHeight="1" thickBot="1" x14ac:dyDescent="0.3">
      <c r="B50" s="3"/>
      <c r="C50" s="82" t="s">
        <v>44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3"/>
      <c r="O50" s="76" t="s">
        <v>45</v>
      </c>
      <c r="P50" s="77"/>
      <c r="Q50" s="77"/>
      <c r="R50" s="77"/>
      <c r="S50" s="77"/>
      <c r="T50" s="77"/>
      <c r="U50" s="77"/>
      <c r="V50" s="77"/>
      <c r="W50" s="77"/>
      <c r="X50" s="98"/>
      <c r="Y50" s="80"/>
      <c r="Z50" s="81"/>
      <c r="AA50" s="99" t="s">
        <v>46</v>
      </c>
      <c r="AB50" s="77"/>
      <c r="AC50" s="77"/>
      <c r="AD50" s="78"/>
      <c r="AE50" s="79">
        <f>AE49*X50</f>
        <v>0</v>
      </c>
      <c r="AF50" s="80"/>
      <c r="AG50" s="80"/>
      <c r="AH50" s="81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11.25" customHeight="1" thickBot="1" x14ac:dyDescent="0.25">
      <c r="B51" s="3"/>
      <c r="C51" s="3"/>
      <c r="D51" s="3"/>
      <c r="E51" s="3"/>
      <c r="F51" s="3"/>
      <c r="G51" s="3"/>
      <c r="H51" s="55"/>
      <c r="I51" s="19"/>
      <c r="J51" s="19"/>
      <c r="K51" s="19"/>
      <c r="L51" s="19"/>
      <c r="M51" s="19"/>
      <c r="N51" s="20"/>
      <c r="O51" s="19"/>
      <c r="P51" s="19"/>
      <c r="Q51" s="19"/>
      <c r="R51" s="19"/>
      <c r="S51" s="19"/>
      <c r="T51" s="19"/>
      <c r="U51" s="1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18.75" customHeight="1" thickBot="1" x14ac:dyDescent="0.3">
      <c r="B52" s="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20"/>
      <c r="O52" s="19"/>
      <c r="P52" s="19"/>
      <c r="Q52" s="19"/>
      <c r="R52" s="19"/>
      <c r="S52" s="19"/>
      <c r="T52" s="19"/>
      <c r="U52" s="19"/>
      <c r="V52" s="76" t="s">
        <v>47</v>
      </c>
      <c r="W52" s="77"/>
      <c r="X52" s="77"/>
      <c r="Y52" s="77"/>
      <c r="Z52" s="77"/>
      <c r="AA52" s="77"/>
      <c r="AB52" s="77"/>
      <c r="AC52" s="77"/>
      <c r="AD52" s="78"/>
      <c r="AE52" s="79">
        <f>$X$39+$AF$39+$AE$50</f>
        <v>25216</v>
      </c>
      <c r="AF52" s="80"/>
      <c r="AG52" s="80"/>
      <c r="AH52" s="81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15" customHeight="1" x14ac:dyDescent="0.2">
      <c r="B53" s="3"/>
      <c r="C53" s="82" t="s">
        <v>48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20"/>
      <c r="O53" s="19"/>
      <c r="P53" s="19"/>
      <c r="Q53" s="19"/>
      <c r="R53" s="19"/>
      <c r="S53" s="19"/>
      <c r="T53" s="19"/>
      <c r="U53" s="19"/>
      <c r="V53" s="21"/>
      <c r="W53" s="3"/>
      <c r="X53" s="3"/>
      <c r="Y53" s="3"/>
      <c r="Z53" s="13"/>
      <c r="AA53" s="13"/>
      <c r="AB53" s="14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ht="15" customHeight="1" thickBot="1" x14ac:dyDescent="0.25">
      <c r="B54" s="70" t="s">
        <v>57</v>
      </c>
      <c r="C54" s="3"/>
      <c r="D54" s="3"/>
      <c r="E54" s="3"/>
      <c r="F54" s="3"/>
      <c r="G54" s="3"/>
      <c r="H54" s="55"/>
      <c r="I54" s="19"/>
      <c r="J54" s="19"/>
      <c r="K54" s="19"/>
      <c r="L54" s="19"/>
      <c r="M54" s="19"/>
      <c r="N54" s="20"/>
      <c r="O54" s="19"/>
      <c r="P54" s="19"/>
      <c r="Q54" s="19"/>
      <c r="R54" s="19"/>
      <c r="S54" s="19"/>
      <c r="T54" s="19"/>
      <c r="U54" s="19"/>
      <c r="V54" s="21"/>
      <c r="W54" s="3"/>
      <c r="X54" s="3"/>
      <c r="Y54" s="3"/>
      <c r="Z54" s="13"/>
      <c r="AA54" s="13"/>
      <c r="AB54" s="14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:45" ht="15" customHeight="1" x14ac:dyDescent="0.2"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6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15" customHeight="1" x14ac:dyDescent="0.2">
      <c r="B56" s="87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9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15" customHeight="1" thickBot="1" x14ac:dyDescent="0.25"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2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1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6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19.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10.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1"/>
      <c r="AK61" s="3"/>
      <c r="AL61" s="3"/>
      <c r="AM61" s="3"/>
      <c r="AN61" s="3"/>
      <c r="AO61" s="18"/>
      <c r="AP61" s="18"/>
      <c r="AQ61" s="18"/>
      <c r="AR61" s="18"/>
      <c r="AS61" s="18"/>
    </row>
    <row r="62" spans="2:45" ht="6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1"/>
      <c r="AK62" s="3"/>
      <c r="AL62" s="3"/>
      <c r="AM62" s="3"/>
      <c r="AN62" s="3"/>
      <c r="AO62" s="3"/>
      <c r="AP62" s="3"/>
      <c r="AQ62" s="3"/>
      <c r="AR62" s="3"/>
      <c r="AS62" s="3"/>
    </row>
    <row r="63" spans="2:45" ht="1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1"/>
      <c r="AK63" s="3"/>
      <c r="AL63" s="3"/>
      <c r="AM63" s="3"/>
      <c r="AN63" s="3"/>
      <c r="AO63" s="3"/>
      <c r="AP63" s="3"/>
      <c r="AQ63" s="3"/>
      <c r="AR63" s="3"/>
      <c r="AS63" s="3"/>
    </row>
    <row r="64" spans="2:45" ht="1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1"/>
      <c r="AK64" s="3"/>
      <c r="AL64" s="3"/>
      <c r="AM64" s="1"/>
      <c r="AN64" s="1"/>
      <c r="AO64" s="1"/>
      <c r="AP64" s="1"/>
      <c r="AQ64" s="1"/>
      <c r="AR64" s="1"/>
      <c r="AS64" s="1"/>
    </row>
    <row r="65" spans="2:45" ht="1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ht="1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t="1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t="1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ht="1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ht="1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ht="1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ht="1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ht="1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ht="1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ht="1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ht="1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2:45" ht="1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ht="1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2:45" ht="1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2:45" ht="1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2:45" ht="1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2:45" ht="1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2:45" ht="15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2:45" ht="1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2:45" ht="15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2:45" ht="15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2:45" ht="15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2:45" ht="1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2:45" ht="15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ht="15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2:45" ht="1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ht="15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2:45" ht="15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2:45" ht="15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2:45" ht="1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ht="1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2:45" ht="1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2:45" ht="1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2:45" ht="1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ht="1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ht="1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2:45" ht="1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2:45" ht="1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2:45" ht="1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2:45" ht="1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2:45" ht="1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2:45" ht="1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ht="1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2:45" ht="1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2:45" ht="1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2:45" ht="1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2:45" ht="1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2:45" ht="1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2:45" ht="1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2:45" ht="1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2:45" ht="1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2:45" ht="1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2:45" ht="1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2:45" ht="1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2:45" ht="1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2:45" ht="1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2:45" ht="1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2:45" ht="1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2:45" ht="1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2:45" ht="1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2:45" ht="1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2:45" ht="1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2:45" ht="1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2:45" ht="1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2:45" ht="1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2:45" ht="1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2:45" ht="1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2:45" ht="1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2:45" ht="1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2:45" ht="1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2:45" ht="1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2:45" ht="1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2:45" ht="1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2:45" ht="1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 ht="1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 ht="1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2:45" ht="1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 ht="1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 ht="1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 ht="1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 ht="1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2:45" ht="1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 ht="1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 ht="1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 ht="1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2:45" ht="1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 ht="1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 ht="1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2:45" ht="1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 ht="1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 ht="1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 ht="1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 ht="1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 ht="1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 ht="1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 ht="1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 ht="1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 ht="1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 ht="1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 ht="1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 ht="1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 ht="1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 ht="1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 ht="1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 ht="1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 ht="1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 ht="1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 ht="1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 ht="1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2:45" ht="1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2:45" ht="1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2:45" ht="1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2:45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2:45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2:45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2:45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2:45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2:45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2:45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2:45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2:45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2:45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2:45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2:45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2:45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2:45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2:45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2:45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2:45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2:45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2:45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2:45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2:45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2:45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2:45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2:45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2:45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2:45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2:45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2:45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2:45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2:45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2:45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2:45" ht="1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2:45" ht="1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2:45" ht="1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2:45" ht="1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2:45" ht="1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2:45" ht="1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2:45" ht="1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2:45" ht="1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2:45" ht="1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2:45" ht="1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2:45" ht="1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2:45" ht="1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2:45" ht="1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2:45" ht="1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2:45" ht="1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2:45" ht="1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2:45" ht="1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2:45" ht="1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2:45" ht="1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2:45" ht="1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2:45" ht="1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2:45" ht="1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2:45" ht="1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2:45" ht="1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2:45" ht="1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2:45" ht="1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2:45" ht="1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2:45" ht="1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2:45" ht="1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2:45" ht="1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2:45" ht="1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2:45" ht="1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2:45" ht="1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2:45" ht="1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2:45" ht="1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2:45" ht="1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2:45" ht="1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2:45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2:45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2:45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2:45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2:45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2:45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2:45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2:45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2:45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2:45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2:45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2:45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2:45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2:45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2:45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2:45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2:45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2:45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2:45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2:45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2:45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2:45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2:45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2:45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2:45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2:45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2:45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2:45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2:45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2:45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2:45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2:45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2:45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2:45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2:45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2:45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2:45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2:45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2:45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2:45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2:45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2:45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2:45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2:45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2:45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2:45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2:45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2:45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2:45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2:45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2:45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2:45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2:45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2:45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2:45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2:45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2:45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2:45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2:45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2:45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2:45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2:45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2:45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2:45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2:45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2:45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2:45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2:45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2:45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2:45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2:45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2:45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2:45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2:45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2:45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2:45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2:45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2:45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2:45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2:45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2:45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2:45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2:45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2:45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2:45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2:45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2:45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2:45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2:45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2:45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2:45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2:45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2:45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2:45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2:45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2:45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2:45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2:45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2:45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2:45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2:45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2:45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2:45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2:45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2:45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2:45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2:45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2:45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2:45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2:45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2:45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2:45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2:45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2:45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2:45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2:45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2:45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2:45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2:45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2:45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2:45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2:45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2:45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2:45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2:45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2:45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2:45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2:45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2:45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2:45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2:45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2:45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2:45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2:45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2:45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2:45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2:45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2:45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2:45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2:45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2:45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2:45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2:45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2:45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2:45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2:45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2:45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2:45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2:45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2:45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2:45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2:45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2:45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2:45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2:45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2:45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2:45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2:45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2:45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2:45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2:45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2:45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2:45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2:45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2:45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2:45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2:45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2:45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2:45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2:45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2:45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2:45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2:45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2:45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2:45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2:45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2:45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2:45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2:45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2:45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2:45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2:45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2:45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2:45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2:45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2:45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2:45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2:45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2:45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2:45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2:45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2:45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2:45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2:45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2:45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2:45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2:45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2:45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2:45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2:45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2:45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2:45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2:45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2:45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2:45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2:45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2:45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2:45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2:45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2:45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2:45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2:45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2:45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2:45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2:45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2:45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2:45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2:45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2:45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2:45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2:45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2:45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2:45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2:45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2:45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2:45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2:45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2:45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2:45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2:45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2:45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2:45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2:45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2:45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2:45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2:45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2:45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2:45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2:45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2:45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2:45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2:45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2:45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2:45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2:45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2:45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2:45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2:45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2:45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2:45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2:45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2:45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2:45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2:45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2:45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2:45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2:45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2:45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2:45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2:45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2:45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2:45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2:45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2:45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2:45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2:45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2:45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2:45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2:45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2:45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2:45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2:45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2:45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2:45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2:45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2:45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2:45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2:45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2:45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2:45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2:45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2:45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2:45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2:45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2:45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2:45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2:45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2:45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2:45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2:45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2:45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2:45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2:45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2:45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2:45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2:45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2:45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2:45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2:45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2:45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2:45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2:45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2:45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2:45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2:45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2:45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2:45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2:45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2:45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2:45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2:45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2:45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2:45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2:45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2:45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2:45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2:45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2:45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2:45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2:45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2:45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2:45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2:45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2:45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2:45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2:45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2:45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2:45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2:45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2:45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2:45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2:45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2:45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2:45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2:45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2:45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2:45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2:45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2:45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2:45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2:45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2:45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2:45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2:45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2:45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2:45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2:45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2:45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2:45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2:45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2:45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2:45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2:45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2:45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2:45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2:45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2:45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2:45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2:45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2:45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2:45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2:45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2:45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2:45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2:45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2:45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2:45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2:45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2:45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2:45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2:45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2:45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2:45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2:45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2:45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2:45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2:45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2:45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2:45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2:45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2:45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2:45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2:45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2:45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2:45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2:45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2:45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2:45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2:45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2:45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2:45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2:45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2:45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2:45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2:45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2:45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2:45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2:45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2:45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2:45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2:45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2:45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2:45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2:45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2:45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2:45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2:45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2:45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2:45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2:45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2:45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2:45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2:45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2:45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2:45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2:45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2:45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2:45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2:45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2:45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2:45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2:45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2:45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2:45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2:45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2:45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2:45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2:45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2:45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2:45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2:45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2:45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2:45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2:45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2:45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2:45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2:45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2:45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2:45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2:45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2:45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2:45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2:45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2:45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2:45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2:45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2:45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2:45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2:45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2:45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2:45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2:45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2:45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2:45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2:45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2:45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2:45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2:45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2:45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2:45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2:45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2:45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2:45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2:45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2:45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2:45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2:45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2:45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2:45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2:45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2:45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2:45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2:45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2:45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2:45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2:45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2:45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2:45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2:45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2:45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2:45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2:45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2:45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2:45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2:45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2:45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2:45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2:45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2:45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2:45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2:45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2:45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2:45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2:45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2:45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2:45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2:45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2:45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2:45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2:45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2:45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2:45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2:45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2:45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2:45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2:45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2:45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2:45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2:45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2:45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2:45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2:45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2:45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2:45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2:45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2:45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2:45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2:45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2:45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2:45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2:45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2:45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2:45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2:45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2:45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2:45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2:45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2:45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2:45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2:45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2:45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2:45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2:45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2:45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2:45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2:45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2:45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2:45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2:45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2:45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2:45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2:45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2:45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2:45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2:45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2:45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2:45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2:45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2:45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2:45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2:45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2:45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2:45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2:45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2:45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2:45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2:45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2:45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2:45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2:45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2:45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2:45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2:45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2:45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2:45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2:45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2:45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2:45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2:45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2:45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2:45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2:45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2:45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2:45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2:45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2:45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2:45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2:45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2:45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2:45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2:45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2:45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2:45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2:45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2:45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2:45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2:45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2:45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2:45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2:45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2:45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2:45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2:45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2:45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2:45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2:45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2:45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2:45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2:45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2:45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2:45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2:45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2:45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2:45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2:45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2:45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2:45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2:45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2:45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2:45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2:45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2:45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2:45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2:45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2:45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2:45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2:45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2:45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2:45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2:45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2:45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2:45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2:45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2:45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2:45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2:45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2:45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2:45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2:45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2:45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2:45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2:45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2:45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2:45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2:45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2:45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2:45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2:45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2:45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2:45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2:45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2:45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2:45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2:45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2:45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2:45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2:45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2:45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2:45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2:45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2:45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2:45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2:45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2:45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2:45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2:45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2:45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2:45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2:45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2:45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2:45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2:45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2:45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2:45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2:45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2:45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2:45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2:45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2:45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2:45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2:45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2:45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2:45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2:45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2:45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2:45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2:45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2:45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2:45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2:45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2:45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2:45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2:45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2:45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2:45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2:45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2:45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2:45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2:45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2:45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2:45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2:45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2:45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2:45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2:45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2:45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2:45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2:45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2:45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2:45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2:45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2:45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2:45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2:45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2:45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2:45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2:45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2:45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2:45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2:45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2:45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2:45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2:45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2:45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2:45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2:45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2:45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2:45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2:45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2:45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2:45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2:45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2:45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2:45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2:45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2:45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2:45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2:45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2:45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2:45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2:45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2:45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2:45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</sheetData>
  <mergeCells count="133">
    <mergeCell ref="G1:S2"/>
    <mergeCell ref="B2:F6"/>
    <mergeCell ref="Z2:AI2"/>
    <mergeCell ref="Z3:AI3"/>
    <mergeCell ref="Z4:AI4"/>
    <mergeCell ref="Z5:AI5"/>
    <mergeCell ref="Z6:AI6"/>
    <mergeCell ref="B10:G10"/>
    <mergeCell ref="H10:Q10"/>
    <mergeCell ref="R10:U10"/>
    <mergeCell ref="V10:AI10"/>
    <mergeCell ref="Q13:Z13"/>
    <mergeCell ref="AD13:AH13"/>
    <mergeCell ref="B8:G8"/>
    <mergeCell ref="H8:Q8"/>
    <mergeCell ref="R8:U8"/>
    <mergeCell ref="V8:AI8"/>
    <mergeCell ref="B9:G9"/>
    <mergeCell ref="H9:Q9"/>
    <mergeCell ref="R9:U9"/>
    <mergeCell ref="V9:AI9"/>
    <mergeCell ref="T18:AH18"/>
    <mergeCell ref="L22:N22"/>
    <mergeCell ref="Y22:AA22"/>
    <mergeCell ref="L24:N24"/>
    <mergeCell ref="Y24:AA24"/>
    <mergeCell ref="D26:F26"/>
    <mergeCell ref="G26:H26"/>
    <mergeCell ref="I26:R26"/>
    <mergeCell ref="S26:T26"/>
    <mergeCell ref="U26:W26"/>
    <mergeCell ref="X26:AA26"/>
    <mergeCell ref="AB26:AE26"/>
    <mergeCell ref="AF26:AI26"/>
    <mergeCell ref="X31:AA32"/>
    <mergeCell ref="AB31:AE32"/>
    <mergeCell ref="B27:C27"/>
    <mergeCell ref="D27:F27"/>
    <mergeCell ref="G27:H27"/>
    <mergeCell ref="I27:R27"/>
    <mergeCell ref="S27:T28"/>
    <mergeCell ref="U27:W28"/>
    <mergeCell ref="X27:AA28"/>
    <mergeCell ref="B30:C30"/>
    <mergeCell ref="D30:F30"/>
    <mergeCell ref="G30:H30"/>
    <mergeCell ref="I30:R30"/>
    <mergeCell ref="AP28:AS29"/>
    <mergeCell ref="B29:C29"/>
    <mergeCell ref="D29:F29"/>
    <mergeCell ref="G29:H29"/>
    <mergeCell ref="I29:R29"/>
    <mergeCell ref="S29:T30"/>
    <mergeCell ref="U29:W30"/>
    <mergeCell ref="X29:AA30"/>
    <mergeCell ref="AB29:AE30"/>
    <mergeCell ref="AF29:AI30"/>
    <mergeCell ref="AB27:AE28"/>
    <mergeCell ref="AF27:AI28"/>
    <mergeCell ref="B28:C28"/>
    <mergeCell ref="D28:F28"/>
    <mergeCell ref="G28:H28"/>
    <mergeCell ref="I28:R28"/>
    <mergeCell ref="AF31:AI32"/>
    <mergeCell ref="B32:C32"/>
    <mergeCell ref="D32:F32"/>
    <mergeCell ref="G32:H32"/>
    <mergeCell ref="I32:R32"/>
    <mergeCell ref="X33:AA34"/>
    <mergeCell ref="AB33:AE34"/>
    <mergeCell ref="AF33:AI34"/>
    <mergeCell ref="B34:C34"/>
    <mergeCell ref="D34:F34"/>
    <mergeCell ref="G34:H34"/>
    <mergeCell ref="I34:R34"/>
    <mergeCell ref="B33:C33"/>
    <mergeCell ref="D33:F33"/>
    <mergeCell ref="G33:H33"/>
    <mergeCell ref="I33:R33"/>
    <mergeCell ref="S33:T34"/>
    <mergeCell ref="U33:W34"/>
    <mergeCell ref="B31:C31"/>
    <mergeCell ref="D31:F31"/>
    <mergeCell ref="G31:H31"/>
    <mergeCell ref="I31:R31"/>
    <mergeCell ref="S31:T32"/>
    <mergeCell ref="U31:W32"/>
    <mergeCell ref="X35:AA36"/>
    <mergeCell ref="AB35:AE36"/>
    <mergeCell ref="AF35:AI36"/>
    <mergeCell ref="B36:C36"/>
    <mergeCell ref="D36:F36"/>
    <mergeCell ref="G36:H36"/>
    <mergeCell ref="I36:R36"/>
    <mergeCell ref="B35:C35"/>
    <mergeCell ref="D35:F35"/>
    <mergeCell ref="G35:H35"/>
    <mergeCell ref="I35:R35"/>
    <mergeCell ref="S35:T36"/>
    <mergeCell ref="U35:W36"/>
    <mergeCell ref="X39:AA39"/>
    <mergeCell ref="AF39:AI39"/>
    <mergeCell ref="B41:M41"/>
    <mergeCell ref="N41:AI41"/>
    <mergeCell ref="N48:AD48"/>
    <mergeCell ref="AE48:AH48"/>
    <mergeCell ref="X37:AA38"/>
    <mergeCell ref="AB37:AE38"/>
    <mergeCell ref="AF37:AI38"/>
    <mergeCell ref="B38:C38"/>
    <mergeCell ref="D38:F38"/>
    <mergeCell ref="G38:H38"/>
    <mergeCell ref="I38:R38"/>
    <mergeCell ref="B37:C37"/>
    <mergeCell ref="D37:F37"/>
    <mergeCell ref="G37:H37"/>
    <mergeCell ref="I37:R37"/>
    <mergeCell ref="S37:T38"/>
    <mergeCell ref="U37:W38"/>
    <mergeCell ref="C52:M52"/>
    <mergeCell ref="V52:AD52"/>
    <mergeCell ref="AE52:AH52"/>
    <mergeCell ref="C53:M53"/>
    <mergeCell ref="B55:AI57"/>
    <mergeCell ref="C49:M49"/>
    <mergeCell ref="O49:Z49"/>
    <mergeCell ref="AA49:AC49"/>
    <mergeCell ref="AE49:AH49"/>
    <mergeCell ref="C50:M50"/>
    <mergeCell ref="O50:W50"/>
    <mergeCell ref="X50:Z50"/>
    <mergeCell ref="AA50:AD50"/>
    <mergeCell ref="AE50:AH50"/>
  </mergeCells>
  <printOptions horizontalCentered="1" verticalCentered="1"/>
  <pageMargins left="0.39370078740157483" right="0.39370078740157483" top="0.31496062992125984" bottom="0.31496062992125984" header="0" footer="0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S996"/>
  <sheetViews>
    <sheetView showGridLines="0" workbookViewId="0"/>
  </sheetViews>
  <sheetFormatPr defaultColWidth="14.42578125" defaultRowHeight="15" customHeight="1" x14ac:dyDescent="0.2"/>
  <cols>
    <col min="1" max="1" width="3.85546875" style="56" customWidth="1"/>
    <col min="2" max="2" width="2.85546875" style="56" customWidth="1"/>
    <col min="3" max="3" width="3.140625" style="56" customWidth="1"/>
    <col min="4" max="36" width="2.85546875" style="56" customWidth="1"/>
    <col min="37" max="41" width="2.7109375" style="56" customWidth="1"/>
    <col min="42" max="42" width="3.140625" style="56" customWidth="1"/>
    <col min="43" max="45" width="2.7109375" style="56" customWidth="1"/>
    <col min="46" max="16384" width="14.42578125" style="56"/>
  </cols>
  <sheetData>
    <row r="1" spans="2:45" ht="15" customHeight="1" x14ac:dyDescent="0.2">
      <c r="B1" s="1"/>
      <c r="C1" s="1"/>
      <c r="D1" s="1"/>
      <c r="E1" s="1"/>
      <c r="F1" s="1"/>
      <c r="G1" s="190" t="s">
        <v>0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ht="16.5" customHeight="1" x14ac:dyDescent="0.2">
      <c r="B2" s="19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2"/>
      <c r="U2" s="1"/>
      <c r="V2" s="3"/>
      <c r="W2" s="3"/>
      <c r="X2" s="3"/>
      <c r="Y2" s="55" t="s">
        <v>1</v>
      </c>
      <c r="Z2" s="192" t="s">
        <v>61</v>
      </c>
      <c r="AA2" s="193"/>
      <c r="AB2" s="193"/>
      <c r="AC2" s="193"/>
      <c r="AD2" s="193"/>
      <c r="AE2" s="193"/>
      <c r="AF2" s="193"/>
      <c r="AG2" s="193"/>
      <c r="AH2" s="193"/>
      <c r="AI2" s="193"/>
      <c r="AJ2" s="3"/>
      <c r="AK2" s="3"/>
      <c r="AL2" s="3"/>
      <c r="AM2" s="1"/>
      <c r="AN2" s="1"/>
      <c r="AO2" s="1"/>
      <c r="AP2" s="1"/>
      <c r="AQ2" s="1"/>
      <c r="AR2" s="1"/>
      <c r="AS2" s="1"/>
    </row>
    <row r="3" spans="2:45" ht="16.5" customHeight="1" x14ac:dyDescent="0.2">
      <c r="B3" s="77"/>
      <c r="C3" s="77"/>
      <c r="D3" s="77"/>
      <c r="E3" s="77"/>
      <c r="F3" s="77"/>
      <c r="G3" s="3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5"/>
      <c r="W3" s="6"/>
      <c r="X3" s="6"/>
      <c r="Y3" s="55" t="s">
        <v>3</v>
      </c>
      <c r="Z3" s="192" t="s">
        <v>62</v>
      </c>
      <c r="AA3" s="193"/>
      <c r="AB3" s="193"/>
      <c r="AC3" s="193"/>
      <c r="AD3" s="193"/>
      <c r="AE3" s="193"/>
      <c r="AF3" s="193"/>
      <c r="AG3" s="193"/>
      <c r="AH3" s="193"/>
      <c r="AI3" s="193"/>
      <c r="AJ3" s="3"/>
      <c r="AK3" s="3"/>
      <c r="AL3" s="3"/>
      <c r="AM3" s="1"/>
      <c r="AN3" s="1"/>
      <c r="AO3" s="1"/>
      <c r="AP3" s="1"/>
      <c r="AQ3" s="1"/>
      <c r="AR3" s="1"/>
      <c r="AS3" s="1"/>
    </row>
    <row r="4" spans="2:45" ht="16.5" customHeight="1" x14ac:dyDescent="0.2">
      <c r="B4" s="77"/>
      <c r="C4" s="77"/>
      <c r="D4" s="77"/>
      <c r="E4" s="77"/>
      <c r="F4" s="77"/>
      <c r="G4" s="3" t="s">
        <v>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"/>
      <c r="V4" s="5"/>
      <c r="W4" s="6"/>
      <c r="X4" s="6"/>
      <c r="Y4" s="6"/>
      <c r="Z4" s="192" t="s">
        <v>63</v>
      </c>
      <c r="AA4" s="193"/>
      <c r="AB4" s="193"/>
      <c r="AC4" s="193"/>
      <c r="AD4" s="193"/>
      <c r="AE4" s="193"/>
      <c r="AF4" s="193"/>
      <c r="AG4" s="193"/>
      <c r="AH4" s="193"/>
      <c r="AI4" s="193"/>
      <c r="AJ4" s="3"/>
      <c r="AK4" s="3"/>
      <c r="AL4" s="3"/>
      <c r="AM4" s="1"/>
      <c r="AN4" s="1"/>
      <c r="AO4" s="1"/>
      <c r="AP4" s="1"/>
      <c r="AQ4" s="1"/>
      <c r="AR4" s="1"/>
      <c r="AS4" s="1"/>
    </row>
    <row r="5" spans="2:45" ht="16.5" customHeight="1" x14ac:dyDescent="0.2">
      <c r="B5" s="77"/>
      <c r="C5" s="77"/>
      <c r="D5" s="77"/>
      <c r="E5" s="77"/>
      <c r="F5" s="77"/>
      <c r="G5" s="3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6"/>
      <c r="V5" s="5"/>
      <c r="W5" s="6"/>
      <c r="X5" s="6"/>
      <c r="Y5" s="6"/>
      <c r="Z5" s="165">
        <v>12345</v>
      </c>
      <c r="AA5" s="193"/>
      <c r="AB5" s="193"/>
      <c r="AC5" s="193"/>
      <c r="AD5" s="193"/>
      <c r="AE5" s="193"/>
      <c r="AF5" s="193"/>
      <c r="AG5" s="193"/>
      <c r="AH5" s="193"/>
      <c r="AI5" s="193"/>
      <c r="AJ5" s="3"/>
      <c r="AK5" s="3"/>
      <c r="AL5" s="3"/>
      <c r="AM5" s="1"/>
      <c r="AN5" s="1"/>
      <c r="AO5" s="1"/>
      <c r="AP5" s="1"/>
      <c r="AQ5" s="1"/>
      <c r="AR5" s="1"/>
      <c r="AS5" s="1"/>
    </row>
    <row r="6" spans="2:45" ht="16.5" customHeight="1" x14ac:dyDescent="0.2">
      <c r="B6" s="77"/>
      <c r="C6" s="77"/>
      <c r="D6" s="77"/>
      <c r="E6" s="77"/>
      <c r="F6" s="77"/>
      <c r="G6" s="3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5"/>
      <c r="W6" s="6"/>
      <c r="X6" s="6"/>
      <c r="Y6" s="55" t="s">
        <v>7</v>
      </c>
      <c r="Z6" s="194" t="s">
        <v>64</v>
      </c>
      <c r="AA6" s="195"/>
      <c r="AB6" s="195"/>
      <c r="AC6" s="195"/>
      <c r="AD6" s="195"/>
      <c r="AE6" s="195"/>
      <c r="AF6" s="195"/>
      <c r="AG6" s="195"/>
      <c r="AH6" s="195"/>
      <c r="AI6" s="195"/>
      <c r="AJ6" s="3"/>
      <c r="AK6" s="3"/>
      <c r="AL6" s="3"/>
      <c r="AM6" s="1"/>
      <c r="AN6" s="1"/>
      <c r="AO6" s="1"/>
      <c r="AP6" s="1"/>
      <c r="AQ6" s="1"/>
      <c r="AR6" s="1"/>
      <c r="AS6" s="1"/>
    </row>
    <row r="7" spans="2:45" ht="6.75" customHeight="1" thickBot="1" x14ac:dyDescent="0.25"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3"/>
      <c r="AJ7" s="3"/>
      <c r="AK7" s="3"/>
      <c r="AL7" s="3"/>
      <c r="AM7" s="1"/>
      <c r="AN7" s="1"/>
      <c r="AO7" s="1"/>
      <c r="AP7" s="1"/>
      <c r="AQ7" s="1"/>
      <c r="AR7" s="1"/>
      <c r="AS7" s="1"/>
    </row>
    <row r="8" spans="2:45" ht="15.75" customHeight="1" x14ac:dyDescent="0.2">
      <c r="B8" s="178" t="s">
        <v>8</v>
      </c>
      <c r="C8" s="179"/>
      <c r="D8" s="179"/>
      <c r="E8" s="179"/>
      <c r="F8" s="179"/>
      <c r="G8" s="179"/>
      <c r="H8" s="180" t="s">
        <v>67</v>
      </c>
      <c r="I8" s="179"/>
      <c r="J8" s="179"/>
      <c r="K8" s="179"/>
      <c r="L8" s="179"/>
      <c r="M8" s="179"/>
      <c r="N8" s="179"/>
      <c r="O8" s="179"/>
      <c r="P8" s="179"/>
      <c r="Q8" s="179"/>
      <c r="R8" s="181" t="s">
        <v>9</v>
      </c>
      <c r="S8" s="179"/>
      <c r="T8" s="179"/>
      <c r="U8" s="179"/>
      <c r="V8" s="180" t="s">
        <v>65</v>
      </c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82"/>
      <c r="AJ8" s="3"/>
      <c r="AK8" s="3"/>
      <c r="AL8" s="3"/>
      <c r="AM8" s="7"/>
      <c r="AN8" s="7"/>
      <c r="AO8" s="7"/>
      <c r="AP8" s="7"/>
      <c r="AQ8" s="7"/>
      <c r="AR8" s="7"/>
      <c r="AS8" s="7"/>
    </row>
    <row r="9" spans="2:45" ht="15.75" customHeight="1" x14ac:dyDescent="0.25">
      <c r="B9" s="183" t="s">
        <v>10</v>
      </c>
      <c r="C9" s="184"/>
      <c r="D9" s="184"/>
      <c r="E9" s="184"/>
      <c r="F9" s="184"/>
      <c r="G9" s="184"/>
      <c r="H9" s="185" t="s">
        <v>11</v>
      </c>
      <c r="I9" s="184"/>
      <c r="J9" s="184"/>
      <c r="K9" s="184"/>
      <c r="L9" s="184"/>
      <c r="M9" s="184"/>
      <c r="N9" s="184"/>
      <c r="O9" s="184"/>
      <c r="P9" s="184"/>
      <c r="Q9" s="184"/>
      <c r="R9" s="186" t="s">
        <v>12</v>
      </c>
      <c r="S9" s="184"/>
      <c r="T9" s="184"/>
      <c r="U9" s="184"/>
      <c r="V9" s="187" t="s">
        <v>68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3"/>
      <c r="AK9" s="3"/>
      <c r="AL9" s="3"/>
      <c r="AM9" s="8"/>
      <c r="AN9" s="8"/>
      <c r="AO9" s="8"/>
      <c r="AP9" s="8"/>
      <c r="AQ9" s="8"/>
      <c r="AR9" s="8"/>
      <c r="AS9" s="8"/>
    </row>
    <row r="10" spans="2:45" ht="15.75" customHeight="1" thickBot="1" x14ac:dyDescent="0.3">
      <c r="B10" s="196" t="s">
        <v>13</v>
      </c>
      <c r="C10" s="197"/>
      <c r="D10" s="197"/>
      <c r="E10" s="197"/>
      <c r="F10" s="197"/>
      <c r="G10" s="197"/>
      <c r="H10" s="198" t="s">
        <v>67</v>
      </c>
      <c r="I10" s="197"/>
      <c r="J10" s="197"/>
      <c r="K10" s="197"/>
      <c r="L10" s="197"/>
      <c r="M10" s="197"/>
      <c r="N10" s="197"/>
      <c r="O10" s="197"/>
      <c r="P10" s="197"/>
      <c r="Q10" s="197"/>
      <c r="R10" s="199" t="s">
        <v>9</v>
      </c>
      <c r="S10" s="197"/>
      <c r="T10" s="197"/>
      <c r="U10" s="197"/>
      <c r="V10" s="200" t="s">
        <v>66</v>
      </c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201"/>
      <c r="AJ10" s="3"/>
      <c r="AK10" s="3"/>
      <c r="AL10" s="3"/>
      <c r="AM10" s="8"/>
      <c r="AN10" s="8"/>
      <c r="AO10" s="8"/>
      <c r="AP10" s="8"/>
      <c r="AQ10" s="8"/>
      <c r="AR10" s="8"/>
      <c r="AS10" s="8"/>
    </row>
    <row r="11" spans="2:45" ht="6" customHeight="1" thickBo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  <c r="AJ11" s="3"/>
      <c r="AK11" s="3"/>
      <c r="AL11" s="3"/>
      <c r="AM11" s="8"/>
      <c r="AN11" s="8"/>
      <c r="AO11" s="8"/>
      <c r="AP11" s="8"/>
      <c r="AQ11" s="8"/>
      <c r="AR11" s="8"/>
      <c r="AS11" s="8"/>
    </row>
    <row r="12" spans="2:45" ht="15" customHeight="1" thickBot="1" x14ac:dyDescent="0.25">
      <c r="B12" s="27" t="s">
        <v>14</v>
      </c>
      <c r="C12" s="28"/>
      <c r="D12" s="28"/>
      <c r="E12" s="28"/>
      <c r="F12" s="28"/>
      <c r="G12" s="28"/>
      <c r="H12" s="28"/>
      <c r="I12" s="28"/>
      <c r="J12" s="28"/>
      <c r="K12" s="28"/>
      <c r="L12" s="9"/>
      <c r="M12" s="29" t="s">
        <v>15</v>
      </c>
      <c r="N12" s="29"/>
      <c r="O12" s="29"/>
      <c r="P12" s="28"/>
      <c r="Q12" s="28"/>
      <c r="R12" s="28"/>
      <c r="S12" s="10"/>
      <c r="T12" s="30" t="s">
        <v>16</v>
      </c>
      <c r="U12" s="30"/>
      <c r="V12" s="30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6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5" ht="18" customHeight="1" thickBot="1" x14ac:dyDescent="0.25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11" t="s">
        <v>17</v>
      </c>
      <c r="M13" s="28" t="s">
        <v>18</v>
      </c>
      <c r="N13" s="28"/>
      <c r="O13" s="28"/>
      <c r="P13" s="28"/>
      <c r="Q13" s="165" t="s">
        <v>69</v>
      </c>
      <c r="R13" s="166"/>
      <c r="S13" s="166"/>
      <c r="T13" s="166"/>
      <c r="U13" s="166"/>
      <c r="V13" s="166"/>
      <c r="W13" s="166"/>
      <c r="X13" s="166"/>
      <c r="Y13" s="166"/>
      <c r="Z13" s="166"/>
      <c r="AA13" s="28"/>
      <c r="AB13" s="28" t="s">
        <v>19</v>
      </c>
      <c r="AC13" s="31"/>
      <c r="AD13" s="165" t="s">
        <v>70</v>
      </c>
      <c r="AE13" s="165"/>
      <c r="AF13" s="165"/>
      <c r="AG13" s="165"/>
      <c r="AH13" s="165"/>
      <c r="AI13" s="26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5" ht="4.5" customHeight="1" thickBo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6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2:45" ht="18" customHeight="1" x14ac:dyDescent="0.2">
      <c r="B15" s="37" t="s">
        <v>20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3"/>
      <c r="AK15" s="3"/>
      <c r="AL15" s="3"/>
      <c r="AM15" s="7"/>
      <c r="AN15" s="7"/>
      <c r="AO15" s="7"/>
      <c r="AP15" s="7"/>
      <c r="AQ15" s="7"/>
      <c r="AR15" s="7"/>
      <c r="AS15" s="7"/>
    </row>
    <row r="16" spans="2:45" ht="3.75" customHeight="1" thickBot="1" x14ac:dyDescent="0.3">
      <c r="B16" s="27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45" ht="15" customHeight="1" thickBot="1" x14ac:dyDescent="0.3">
      <c r="B17" s="27"/>
      <c r="C17" s="11"/>
      <c r="D17" s="28" t="s">
        <v>21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40"/>
      <c r="Y17" s="25"/>
      <c r="Z17" s="41"/>
      <c r="AA17" s="41"/>
      <c r="AB17" s="41"/>
      <c r="AC17" s="41"/>
      <c r="AD17" s="41"/>
      <c r="AE17" s="41"/>
      <c r="AF17" s="41"/>
      <c r="AG17" s="41"/>
      <c r="AH17" s="41"/>
      <c r="AI17" s="26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2:45" ht="15" customHeight="1" thickBot="1" x14ac:dyDescent="0.25">
      <c r="B18" s="27"/>
      <c r="C18" s="11" t="s">
        <v>17</v>
      </c>
      <c r="D18" s="28" t="s">
        <v>22</v>
      </c>
      <c r="E18" s="28"/>
      <c r="F18" s="28"/>
      <c r="G18" s="28"/>
      <c r="H18" s="28"/>
      <c r="I18" s="28"/>
      <c r="J18" s="28"/>
      <c r="K18" s="28"/>
      <c r="L18" s="28" t="s">
        <v>23</v>
      </c>
      <c r="M18" s="28"/>
      <c r="N18" s="28"/>
      <c r="O18" s="28"/>
      <c r="P18" s="28"/>
      <c r="Q18" s="28"/>
      <c r="R18" s="28"/>
      <c r="S18" s="28"/>
      <c r="T18" s="165" t="s">
        <v>71</v>
      </c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26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2:45" ht="4.5" customHeight="1" thickBot="1" x14ac:dyDescent="0.3"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2:45" ht="18" customHeight="1" x14ac:dyDescent="0.2">
      <c r="B20" s="69" t="s">
        <v>54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9"/>
      <c r="AJ20" s="3"/>
      <c r="AK20" s="3"/>
      <c r="AL20" s="3"/>
      <c r="AM20" s="7"/>
      <c r="AN20" s="7"/>
      <c r="AO20" s="7"/>
      <c r="AP20" s="7"/>
      <c r="AQ20" s="7"/>
      <c r="AR20" s="7"/>
      <c r="AS20" s="7"/>
    </row>
    <row r="21" spans="2:45" ht="5.25" customHeight="1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6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ht="15" customHeight="1" thickBot="1" x14ac:dyDescent="0.25">
      <c r="B22" s="42"/>
      <c r="C22" s="43" t="s">
        <v>24</v>
      </c>
      <c r="D22" s="44"/>
      <c r="E22" s="44"/>
      <c r="F22" s="44"/>
      <c r="G22" s="44"/>
      <c r="H22" s="44"/>
      <c r="I22" s="28"/>
      <c r="J22" s="28"/>
      <c r="K22" s="28"/>
      <c r="L22" s="167">
        <v>47.1</v>
      </c>
      <c r="M22" s="80"/>
      <c r="N22" s="81"/>
      <c r="O22" s="28"/>
      <c r="P22" s="43" t="s">
        <v>25</v>
      </c>
      <c r="Q22" s="44"/>
      <c r="R22" s="44"/>
      <c r="S22" s="44"/>
      <c r="T22" s="44"/>
      <c r="U22" s="44"/>
      <c r="V22" s="28"/>
      <c r="W22" s="28"/>
      <c r="X22" s="28"/>
      <c r="Y22" s="167">
        <v>9.1</v>
      </c>
      <c r="Z22" s="80"/>
      <c r="AA22" s="81"/>
      <c r="AB22" s="28"/>
      <c r="AC22" s="28"/>
      <c r="AD22" s="28"/>
      <c r="AE22" s="28"/>
      <c r="AF22" s="28"/>
      <c r="AG22" s="28"/>
      <c r="AH22" s="28"/>
      <c r="AI22" s="26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2:45" ht="3.75" customHeight="1" thickBot="1" x14ac:dyDescent="0.25">
      <c r="B23" s="42"/>
      <c r="C23" s="45"/>
      <c r="D23" s="45"/>
      <c r="E23" s="45"/>
      <c r="F23" s="45"/>
      <c r="G23" s="45"/>
      <c r="H23" s="45"/>
      <c r="I23" s="46"/>
      <c r="J23" s="46"/>
      <c r="K23" s="46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6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2:45" ht="15" customHeight="1" thickBot="1" x14ac:dyDescent="0.25">
      <c r="B24" s="42"/>
      <c r="C24" s="43" t="s">
        <v>26</v>
      </c>
      <c r="D24" s="44"/>
      <c r="E24" s="44"/>
      <c r="F24" s="44"/>
      <c r="G24" s="44"/>
      <c r="H24" s="44"/>
      <c r="I24" s="28"/>
      <c r="J24" s="28"/>
      <c r="K24" s="28"/>
      <c r="L24" s="167">
        <v>4.7</v>
      </c>
      <c r="M24" s="80"/>
      <c r="N24" s="81"/>
      <c r="O24" s="28"/>
      <c r="P24" s="28" t="s">
        <v>27</v>
      </c>
      <c r="Q24" s="28"/>
      <c r="R24" s="28"/>
      <c r="S24" s="28"/>
      <c r="T24" s="28"/>
      <c r="U24" s="28"/>
      <c r="V24" s="28"/>
      <c r="W24" s="28"/>
      <c r="X24" s="28"/>
      <c r="Y24" s="168">
        <f>$Y$22*$L$22/100 + $L$24</f>
        <v>8.9861000000000004</v>
      </c>
      <c r="Z24" s="80"/>
      <c r="AA24" s="81"/>
      <c r="AB24" s="28"/>
      <c r="AC24" s="28"/>
      <c r="AD24" s="28"/>
      <c r="AE24" s="28"/>
      <c r="AF24" s="28"/>
      <c r="AG24" s="28"/>
      <c r="AH24" s="28"/>
      <c r="AI24" s="26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ht="6" customHeight="1" thickBot="1" x14ac:dyDescent="0.25">
      <c r="B25" s="4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6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ht="15" customHeight="1" thickBot="1" x14ac:dyDescent="0.25">
      <c r="B26" s="60"/>
      <c r="C26" s="61"/>
      <c r="D26" s="169" t="s">
        <v>28</v>
      </c>
      <c r="E26" s="170"/>
      <c r="F26" s="171"/>
      <c r="G26" s="172" t="s">
        <v>29</v>
      </c>
      <c r="H26" s="173"/>
      <c r="I26" s="172" t="s">
        <v>30</v>
      </c>
      <c r="J26" s="174"/>
      <c r="K26" s="174"/>
      <c r="L26" s="174"/>
      <c r="M26" s="174"/>
      <c r="N26" s="174"/>
      <c r="O26" s="174"/>
      <c r="P26" s="174"/>
      <c r="Q26" s="174"/>
      <c r="R26" s="175"/>
      <c r="S26" s="172" t="s">
        <v>31</v>
      </c>
      <c r="T26" s="176"/>
      <c r="U26" s="177" t="s">
        <v>32</v>
      </c>
      <c r="V26" s="174"/>
      <c r="W26" s="176"/>
      <c r="X26" s="177" t="s">
        <v>33</v>
      </c>
      <c r="Y26" s="174"/>
      <c r="Z26" s="174"/>
      <c r="AA26" s="175"/>
      <c r="AB26" s="172" t="s">
        <v>50</v>
      </c>
      <c r="AC26" s="174"/>
      <c r="AD26" s="174"/>
      <c r="AE26" s="175"/>
      <c r="AF26" s="172" t="s">
        <v>51</v>
      </c>
      <c r="AG26" s="174"/>
      <c r="AH26" s="174"/>
      <c r="AI26" s="175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ht="15" customHeight="1" x14ac:dyDescent="0.2">
      <c r="B27" s="154" t="s">
        <v>34</v>
      </c>
      <c r="C27" s="155"/>
      <c r="D27" s="131">
        <v>44044</v>
      </c>
      <c r="E27" s="131"/>
      <c r="F27" s="131"/>
      <c r="G27" s="132">
        <v>0.16666666666666666</v>
      </c>
      <c r="H27" s="133"/>
      <c r="I27" s="156" t="s">
        <v>72</v>
      </c>
      <c r="J27" s="157"/>
      <c r="K27" s="157"/>
      <c r="L27" s="157"/>
      <c r="M27" s="157"/>
      <c r="N27" s="157"/>
      <c r="O27" s="157"/>
      <c r="P27" s="157"/>
      <c r="Q27" s="157"/>
      <c r="R27" s="158"/>
      <c r="S27" s="159" t="s">
        <v>74</v>
      </c>
      <c r="T27" s="160"/>
      <c r="U27" s="161">
        <v>176</v>
      </c>
      <c r="V27" s="162"/>
      <c r="W27" s="163"/>
      <c r="X27" s="151">
        <f>ROUND(U27*$Y$24,0)</f>
        <v>1582</v>
      </c>
      <c r="Y27" s="152"/>
      <c r="Z27" s="152"/>
      <c r="AA27" s="164"/>
      <c r="AB27" s="148"/>
      <c r="AC27" s="149"/>
      <c r="AD27" s="149"/>
      <c r="AE27" s="150"/>
      <c r="AF27" s="151">
        <v>0</v>
      </c>
      <c r="AG27" s="152"/>
      <c r="AH27" s="152"/>
      <c r="AI27" s="15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ht="15" customHeight="1" x14ac:dyDescent="0.2">
      <c r="B28" s="123" t="s">
        <v>36</v>
      </c>
      <c r="C28" s="124"/>
      <c r="D28" s="125">
        <v>44044</v>
      </c>
      <c r="E28" s="125"/>
      <c r="F28" s="125"/>
      <c r="G28" s="126">
        <v>0.25</v>
      </c>
      <c r="H28" s="127"/>
      <c r="I28" s="126" t="s">
        <v>73</v>
      </c>
      <c r="J28" s="128"/>
      <c r="K28" s="128"/>
      <c r="L28" s="128"/>
      <c r="M28" s="128"/>
      <c r="N28" s="128"/>
      <c r="O28" s="128"/>
      <c r="P28" s="128"/>
      <c r="Q28" s="128"/>
      <c r="R28" s="127"/>
      <c r="S28" s="139"/>
      <c r="T28" s="140"/>
      <c r="U28" s="144"/>
      <c r="V28" s="145"/>
      <c r="W28" s="146"/>
      <c r="X28" s="112"/>
      <c r="Y28" s="113"/>
      <c r="Z28" s="113"/>
      <c r="AA28" s="114"/>
      <c r="AB28" s="118"/>
      <c r="AC28" s="119"/>
      <c r="AD28" s="119"/>
      <c r="AE28" s="120"/>
      <c r="AF28" s="112"/>
      <c r="AG28" s="113"/>
      <c r="AH28" s="113"/>
      <c r="AI28" s="122"/>
      <c r="AJ28" s="3"/>
      <c r="AK28" s="3"/>
      <c r="AL28" s="3"/>
      <c r="AM28" s="3"/>
      <c r="AN28" s="3"/>
      <c r="AO28" s="3"/>
      <c r="AP28" s="147"/>
      <c r="AQ28" s="77"/>
      <c r="AR28" s="77"/>
      <c r="AS28" s="77"/>
    </row>
    <row r="29" spans="2:45" ht="15" customHeight="1" x14ac:dyDescent="0.2">
      <c r="B29" s="129" t="s">
        <v>34</v>
      </c>
      <c r="C29" s="130"/>
      <c r="D29" s="131">
        <v>44044</v>
      </c>
      <c r="E29" s="131"/>
      <c r="F29" s="131"/>
      <c r="G29" s="132">
        <v>0.25</v>
      </c>
      <c r="H29" s="133"/>
      <c r="I29" s="134" t="s">
        <v>73</v>
      </c>
      <c r="J29" s="135"/>
      <c r="K29" s="135"/>
      <c r="L29" s="135"/>
      <c r="M29" s="135"/>
      <c r="N29" s="135"/>
      <c r="O29" s="135"/>
      <c r="P29" s="135"/>
      <c r="Q29" s="135"/>
      <c r="R29" s="136"/>
      <c r="S29" s="137" t="s">
        <v>35</v>
      </c>
      <c r="T29" s="138"/>
      <c r="U29" s="141">
        <v>1227</v>
      </c>
      <c r="V29" s="142"/>
      <c r="W29" s="143"/>
      <c r="X29" s="109">
        <f t="shared" ref="X29" si="0">ROUND(U29*$Y$24,0)</f>
        <v>11026</v>
      </c>
      <c r="Y29" s="110"/>
      <c r="Z29" s="110"/>
      <c r="AA29" s="111"/>
      <c r="AB29" s="115"/>
      <c r="AC29" s="116"/>
      <c r="AD29" s="116"/>
      <c r="AE29" s="117"/>
      <c r="AF29" s="109">
        <f>0.667*50*24.65</f>
        <v>822.07749999999999</v>
      </c>
      <c r="AG29" s="110"/>
      <c r="AH29" s="110"/>
      <c r="AI29" s="121"/>
      <c r="AJ29" s="3"/>
      <c r="AK29" s="3"/>
      <c r="AL29" s="3"/>
      <c r="AM29" s="3"/>
      <c r="AN29" s="3"/>
      <c r="AO29" s="3"/>
      <c r="AP29" s="77"/>
      <c r="AQ29" s="77"/>
      <c r="AR29" s="77"/>
      <c r="AS29" s="77"/>
    </row>
    <row r="30" spans="2:45" ht="15" customHeight="1" x14ac:dyDescent="0.2">
      <c r="B30" s="123" t="s">
        <v>36</v>
      </c>
      <c r="C30" s="124"/>
      <c r="D30" s="125">
        <v>44044</v>
      </c>
      <c r="E30" s="125"/>
      <c r="F30" s="125"/>
      <c r="G30" s="126">
        <v>0.91666666666666663</v>
      </c>
      <c r="H30" s="127"/>
      <c r="I30" s="126" t="s">
        <v>49</v>
      </c>
      <c r="J30" s="128"/>
      <c r="K30" s="128"/>
      <c r="L30" s="128"/>
      <c r="M30" s="128"/>
      <c r="N30" s="128"/>
      <c r="O30" s="128"/>
      <c r="P30" s="128"/>
      <c r="Q30" s="128"/>
      <c r="R30" s="127"/>
      <c r="S30" s="139"/>
      <c r="T30" s="140"/>
      <c r="U30" s="144"/>
      <c r="V30" s="145"/>
      <c r="W30" s="146"/>
      <c r="X30" s="112"/>
      <c r="Y30" s="113"/>
      <c r="Z30" s="113"/>
      <c r="AA30" s="114"/>
      <c r="AB30" s="118"/>
      <c r="AC30" s="119"/>
      <c r="AD30" s="119"/>
      <c r="AE30" s="120"/>
      <c r="AF30" s="112"/>
      <c r="AG30" s="113"/>
      <c r="AH30" s="113"/>
      <c r="AI30" s="122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2:45" ht="15" customHeight="1" x14ac:dyDescent="0.2">
      <c r="B31" s="129" t="s">
        <v>34</v>
      </c>
      <c r="C31" s="130"/>
      <c r="D31" s="131">
        <v>44045</v>
      </c>
      <c r="E31" s="131"/>
      <c r="F31" s="131"/>
      <c r="G31" s="132"/>
      <c r="H31" s="133"/>
      <c r="I31" s="134" t="s">
        <v>49</v>
      </c>
      <c r="J31" s="135"/>
      <c r="K31" s="135"/>
      <c r="L31" s="135"/>
      <c r="M31" s="135"/>
      <c r="N31" s="135"/>
      <c r="O31" s="135"/>
      <c r="P31" s="135"/>
      <c r="Q31" s="135"/>
      <c r="R31" s="136"/>
      <c r="S31" s="137" t="s">
        <v>35</v>
      </c>
      <c r="T31" s="138"/>
      <c r="U31" s="141"/>
      <c r="V31" s="142"/>
      <c r="W31" s="143"/>
      <c r="X31" s="109">
        <f t="shared" ref="X31" si="1">ROUND(U31*$Y$24,0)</f>
        <v>0</v>
      </c>
      <c r="Y31" s="110"/>
      <c r="Z31" s="110"/>
      <c r="AA31" s="111"/>
      <c r="AB31" s="115">
        <v>3</v>
      </c>
      <c r="AC31" s="116"/>
      <c r="AD31" s="116"/>
      <c r="AE31" s="117"/>
      <c r="AF31" s="109">
        <f>AB31*1*50*24.65</f>
        <v>3697.5</v>
      </c>
      <c r="AG31" s="110"/>
      <c r="AH31" s="110"/>
      <c r="AI31" s="121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2:45" ht="15" customHeight="1" x14ac:dyDescent="0.2">
      <c r="B32" s="123" t="s">
        <v>36</v>
      </c>
      <c r="C32" s="124"/>
      <c r="D32" s="125">
        <v>44047</v>
      </c>
      <c r="E32" s="125"/>
      <c r="F32" s="125"/>
      <c r="G32" s="126"/>
      <c r="H32" s="127"/>
      <c r="I32" s="126" t="s">
        <v>49</v>
      </c>
      <c r="J32" s="128"/>
      <c r="K32" s="128"/>
      <c r="L32" s="128"/>
      <c r="M32" s="128"/>
      <c r="N32" s="128"/>
      <c r="O32" s="128"/>
      <c r="P32" s="128"/>
      <c r="Q32" s="128"/>
      <c r="R32" s="127"/>
      <c r="S32" s="139"/>
      <c r="T32" s="140"/>
      <c r="U32" s="144"/>
      <c r="V32" s="145"/>
      <c r="W32" s="146"/>
      <c r="X32" s="112"/>
      <c r="Y32" s="113"/>
      <c r="Z32" s="113"/>
      <c r="AA32" s="114"/>
      <c r="AB32" s="118"/>
      <c r="AC32" s="119"/>
      <c r="AD32" s="119"/>
      <c r="AE32" s="120"/>
      <c r="AF32" s="112"/>
      <c r="AG32" s="113"/>
      <c r="AH32" s="113"/>
      <c r="AI32" s="122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ht="15" customHeight="1" x14ac:dyDescent="0.2">
      <c r="B33" s="129" t="s">
        <v>34</v>
      </c>
      <c r="C33" s="130"/>
      <c r="D33" s="131">
        <v>44048</v>
      </c>
      <c r="E33" s="131"/>
      <c r="F33" s="131"/>
      <c r="G33" s="132">
        <v>0.16666666666666666</v>
      </c>
      <c r="H33" s="133"/>
      <c r="I33" s="134" t="s">
        <v>49</v>
      </c>
      <c r="J33" s="135"/>
      <c r="K33" s="135"/>
      <c r="L33" s="135"/>
      <c r="M33" s="135"/>
      <c r="N33" s="135"/>
      <c r="O33" s="135"/>
      <c r="P33" s="135"/>
      <c r="Q33" s="135"/>
      <c r="R33" s="136"/>
      <c r="S33" s="137" t="s">
        <v>35</v>
      </c>
      <c r="T33" s="138"/>
      <c r="U33" s="141">
        <v>1227</v>
      </c>
      <c r="V33" s="142"/>
      <c r="W33" s="143"/>
      <c r="X33" s="109">
        <f t="shared" ref="X33" si="2">ROUND(U33*$Y$24,0)</f>
        <v>11026</v>
      </c>
      <c r="Y33" s="110"/>
      <c r="Z33" s="110"/>
      <c r="AA33" s="111"/>
      <c r="AB33" s="115"/>
      <c r="AC33" s="116"/>
      <c r="AD33" s="116"/>
      <c r="AE33" s="117"/>
      <c r="AF33" s="109">
        <f>0.667*50*24.65</f>
        <v>822.07749999999999</v>
      </c>
      <c r="AG33" s="110"/>
      <c r="AH33" s="110"/>
      <c r="AI33" s="121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ht="15" customHeight="1" x14ac:dyDescent="0.2">
      <c r="B34" s="123" t="s">
        <v>36</v>
      </c>
      <c r="C34" s="124"/>
      <c r="D34" s="125">
        <v>44048</v>
      </c>
      <c r="E34" s="125"/>
      <c r="F34" s="125"/>
      <c r="G34" s="126">
        <v>0.83333333333333337</v>
      </c>
      <c r="H34" s="127"/>
      <c r="I34" s="126" t="s">
        <v>73</v>
      </c>
      <c r="J34" s="128"/>
      <c r="K34" s="128"/>
      <c r="L34" s="128"/>
      <c r="M34" s="128"/>
      <c r="N34" s="128"/>
      <c r="O34" s="128"/>
      <c r="P34" s="128"/>
      <c r="Q34" s="128"/>
      <c r="R34" s="127"/>
      <c r="S34" s="139"/>
      <c r="T34" s="140"/>
      <c r="U34" s="144"/>
      <c r="V34" s="145"/>
      <c r="W34" s="146"/>
      <c r="X34" s="112"/>
      <c r="Y34" s="113"/>
      <c r="Z34" s="113"/>
      <c r="AA34" s="114"/>
      <c r="AB34" s="118"/>
      <c r="AC34" s="119"/>
      <c r="AD34" s="119"/>
      <c r="AE34" s="120"/>
      <c r="AF34" s="112"/>
      <c r="AG34" s="113"/>
      <c r="AH34" s="113"/>
      <c r="AI34" s="122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15" customHeight="1" x14ac:dyDescent="0.2">
      <c r="B35" s="129" t="s">
        <v>34</v>
      </c>
      <c r="C35" s="130"/>
      <c r="D35" s="131">
        <v>44048</v>
      </c>
      <c r="E35" s="131"/>
      <c r="F35" s="131"/>
      <c r="G35" s="132">
        <v>0.83333333333333337</v>
      </c>
      <c r="H35" s="133"/>
      <c r="I35" s="134" t="s">
        <v>73</v>
      </c>
      <c r="J35" s="135"/>
      <c r="K35" s="135"/>
      <c r="L35" s="135"/>
      <c r="M35" s="135"/>
      <c r="N35" s="135"/>
      <c r="O35" s="135"/>
      <c r="P35" s="135"/>
      <c r="Q35" s="135"/>
      <c r="R35" s="136"/>
      <c r="S35" s="137" t="s">
        <v>74</v>
      </c>
      <c r="T35" s="138"/>
      <c r="U35" s="141">
        <v>176</v>
      </c>
      <c r="V35" s="142"/>
      <c r="W35" s="143"/>
      <c r="X35" s="109">
        <f t="shared" ref="X35" si="3">ROUND(U35*$Y$24,0)</f>
        <v>1582</v>
      </c>
      <c r="Y35" s="110"/>
      <c r="Z35" s="110"/>
      <c r="AA35" s="111"/>
      <c r="AB35" s="115"/>
      <c r="AC35" s="116"/>
      <c r="AD35" s="116"/>
      <c r="AE35" s="117"/>
      <c r="AF35" s="109">
        <v>0</v>
      </c>
      <c r="AG35" s="110"/>
      <c r="AH35" s="110"/>
      <c r="AI35" s="121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ht="15" customHeight="1" x14ac:dyDescent="0.2">
      <c r="B36" s="123" t="s">
        <v>36</v>
      </c>
      <c r="C36" s="124"/>
      <c r="D36" s="125">
        <v>44048</v>
      </c>
      <c r="E36" s="125"/>
      <c r="F36" s="125"/>
      <c r="G36" s="126">
        <v>0.91666666666666663</v>
      </c>
      <c r="H36" s="127"/>
      <c r="I36" s="126" t="s">
        <v>72</v>
      </c>
      <c r="J36" s="128"/>
      <c r="K36" s="128"/>
      <c r="L36" s="128"/>
      <c r="M36" s="128"/>
      <c r="N36" s="128"/>
      <c r="O36" s="128"/>
      <c r="P36" s="128"/>
      <c r="Q36" s="128"/>
      <c r="R36" s="127"/>
      <c r="S36" s="139"/>
      <c r="T36" s="140"/>
      <c r="U36" s="144"/>
      <c r="V36" s="145"/>
      <c r="W36" s="146"/>
      <c r="X36" s="112"/>
      <c r="Y36" s="113"/>
      <c r="Z36" s="113"/>
      <c r="AA36" s="114"/>
      <c r="AB36" s="118"/>
      <c r="AC36" s="119"/>
      <c r="AD36" s="119"/>
      <c r="AE36" s="120"/>
      <c r="AF36" s="112"/>
      <c r="AG36" s="113"/>
      <c r="AH36" s="113"/>
      <c r="AI36" s="122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ht="15" customHeight="1" x14ac:dyDescent="0.2">
      <c r="B37" s="129" t="s">
        <v>34</v>
      </c>
      <c r="C37" s="130"/>
      <c r="D37" s="131"/>
      <c r="E37" s="131"/>
      <c r="F37" s="131"/>
      <c r="G37" s="132"/>
      <c r="H37" s="133"/>
      <c r="I37" s="134"/>
      <c r="J37" s="135"/>
      <c r="K37" s="135"/>
      <c r="L37" s="135"/>
      <c r="M37" s="135"/>
      <c r="N37" s="135"/>
      <c r="O37" s="135"/>
      <c r="P37" s="135"/>
      <c r="Q37" s="135"/>
      <c r="R37" s="136"/>
      <c r="S37" s="137"/>
      <c r="T37" s="138"/>
      <c r="U37" s="141"/>
      <c r="V37" s="142"/>
      <c r="W37" s="143"/>
      <c r="X37" s="109">
        <f t="shared" ref="X37" si="4">ROUND(U37*$Y$24,0)</f>
        <v>0</v>
      </c>
      <c r="Y37" s="110"/>
      <c r="Z37" s="110"/>
      <c r="AA37" s="111"/>
      <c r="AB37" s="115"/>
      <c r="AC37" s="116"/>
      <c r="AD37" s="116"/>
      <c r="AE37" s="117"/>
      <c r="AF37" s="109">
        <v>0</v>
      </c>
      <c r="AG37" s="110"/>
      <c r="AH37" s="110"/>
      <c r="AI37" s="121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ht="15" customHeight="1" thickBot="1" x14ac:dyDescent="0.25">
      <c r="B38" s="123" t="s">
        <v>36</v>
      </c>
      <c r="C38" s="124"/>
      <c r="D38" s="125"/>
      <c r="E38" s="125"/>
      <c r="F38" s="125"/>
      <c r="G38" s="126"/>
      <c r="H38" s="127"/>
      <c r="I38" s="126"/>
      <c r="J38" s="128"/>
      <c r="K38" s="128"/>
      <c r="L38" s="128"/>
      <c r="M38" s="128"/>
      <c r="N38" s="128"/>
      <c r="O38" s="128"/>
      <c r="P38" s="128"/>
      <c r="Q38" s="128"/>
      <c r="R38" s="127"/>
      <c r="S38" s="139"/>
      <c r="T38" s="140"/>
      <c r="U38" s="144"/>
      <c r="V38" s="145"/>
      <c r="W38" s="146"/>
      <c r="X38" s="112"/>
      <c r="Y38" s="113"/>
      <c r="Z38" s="113"/>
      <c r="AA38" s="114"/>
      <c r="AB38" s="118"/>
      <c r="AC38" s="119"/>
      <c r="AD38" s="119"/>
      <c r="AE38" s="120"/>
      <c r="AF38" s="112"/>
      <c r="AG38" s="113"/>
      <c r="AH38" s="113"/>
      <c r="AI38" s="122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ht="18.75" customHeight="1" thickBot="1" x14ac:dyDescent="0.25">
      <c r="B39" s="42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54"/>
      <c r="P39" s="57"/>
      <c r="Q39" s="23"/>
      <c r="R39" s="23"/>
      <c r="S39" s="57"/>
      <c r="T39" s="57"/>
      <c r="U39" s="57"/>
      <c r="V39" s="57"/>
      <c r="W39" s="58" t="s">
        <v>52</v>
      </c>
      <c r="X39" s="100">
        <f>SUM(X27:AA38)</f>
        <v>25216</v>
      </c>
      <c r="Y39" s="101"/>
      <c r="Z39" s="101"/>
      <c r="AA39" s="102"/>
      <c r="AB39" s="23"/>
      <c r="AC39" s="23"/>
      <c r="AD39" s="23"/>
      <c r="AE39" s="59" t="s">
        <v>53</v>
      </c>
      <c r="AF39" s="100">
        <f>SUM(AF27:AI38)</f>
        <v>5341.6550000000007</v>
      </c>
      <c r="AG39" s="101"/>
      <c r="AH39" s="101"/>
      <c r="AI39" s="103"/>
      <c r="AJ39" s="3"/>
      <c r="AK39" s="3"/>
      <c r="AL39" s="3"/>
      <c r="AM39" s="3"/>
      <c r="AN39" s="3"/>
      <c r="AO39" s="12"/>
      <c r="AP39" s="3"/>
      <c r="AQ39" s="3"/>
      <c r="AR39" s="3"/>
      <c r="AS39" s="3"/>
    </row>
    <row r="40" spans="2:45" ht="3.75" customHeight="1" thickBot="1" x14ac:dyDescent="0.25">
      <c r="B40" s="47"/>
      <c r="C40" s="48"/>
      <c r="D40" s="48"/>
      <c r="E40" s="48"/>
      <c r="F40" s="48"/>
      <c r="G40" s="48"/>
      <c r="H40" s="48"/>
      <c r="I40" s="48"/>
      <c r="J40" s="48"/>
      <c r="K40" s="49"/>
      <c r="L40" s="48"/>
      <c r="M40" s="48"/>
      <c r="N40" s="48"/>
      <c r="O40" s="48"/>
      <c r="P40" s="48"/>
      <c r="Q40" s="48"/>
      <c r="R40" s="48"/>
      <c r="S40" s="50"/>
      <c r="T40" s="50"/>
      <c r="U40" s="50"/>
      <c r="V40" s="50"/>
      <c r="W40" s="50"/>
      <c r="X40" s="50"/>
      <c r="Y40" s="51"/>
      <c r="Z40" s="51"/>
      <c r="AA40" s="52"/>
      <c r="AB40" s="52"/>
      <c r="AC40" s="48"/>
      <c r="AD40" s="48"/>
      <c r="AE40" s="48"/>
      <c r="AF40" s="48"/>
      <c r="AG40" s="48"/>
      <c r="AH40" s="48"/>
      <c r="AI40" s="5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ht="15" customHeight="1" x14ac:dyDescent="0.25">
      <c r="B41" s="104" t="s">
        <v>55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6" t="s">
        <v>56</v>
      </c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7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15" customHeight="1" thickBot="1" x14ac:dyDescent="0.25">
      <c r="B42" s="7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8"/>
      <c r="O42" s="28"/>
      <c r="P42" s="62" t="s">
        <v>37</v>
      </c>
      <c r="Q42" s="63">
        <v>1</v>
      </c>
      <c r="R42" s="63">
        <v>2</v>
      </c>
      <c r="S42" s="63">
        <v>3</v>
      </c>
      <c r="T42" s="63">
        <v>4</v>
      </c>
      <c r="U42" s="63">
        <v>5</v>
      </c>
      <c r="V42" s="63">
        <v>6</v>
      </c>
      <c r="W42" s="63">
        <v>7</v>
      </c>
      <c r="X42" s="63">
        <v>8</v>
      </c>
      <c r="Y42" s="63">
        <v>9</v>
      </c>
      <c r="Z42" s="63">
        <v>10</v>
      </c>
      <c r="AA42" s="63">
        <v>11</v>
      </c>
      <c r="AB42" s="63">
        <v>12</v>
      </c>
      <c r="AC42" s="63">
        <v>13</v>
      </c>
      <c r="AD42" s="63">
        <v>14</v>
      </c>
      <c r="AE42" s="23"/>
      <c r="AF42" s="23"/>
      <c r="AG42" s="23"/>
      <c r="AH42" s="23"/>
      <c r="AI42" s="26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ht="15" customHeight="1" thickBot="1" x14ac:dyDescent="0.25">
      <c r="B43" s="71"/>
      <c r="C43" s="72" t="s">
        <v>60</v>
      </c>
      <c r="D43" s="23"/>
      <c r="E43" s="23"/>
      <c r="F43" s="23"/>
      <c r="G43" s="23"/>
      <c r="H43" s="23"/>
      <c r="I43" s="73" t="s">
        <v>17</v>
      </c>
      <c r="J43" s="72" t="s">
        <v>58</v>
      </c>
      <c r="K43" s="23"/>
      <c r="L43" s="23"/>
      <c r="M43" s="23"/>
      <c r="N43" s="28"/>
      <c r="O43" s="28"/>
      <c r="P43" s="62" t="s">
        <v>38</v>
      </c>
      <c r="Q43" s="68"/>
      <c r="R43" s="68" t="s">
        <v>17</v>
      </c>
      <c r="S43" s="68" t="s">
        <v>17</v>
      </c>
      <c r="T43" s="15" t="s">
        <v>17</v>
      </c>
      <c r="U43" s="15"/>
      <c r="V43" s="16"/>
      <c r="W43" s="15"/>
      <c r="X43" s="15"/>
      <c r="Y43" s="15"/>
      <c r="Z43" s="15"/>
      <c r="AA43" s="15"/>
      <c r="AB43" s="15"/>
      <c r="AC43" s="15"/>
      <c r="AD43" s="17"/>
      <c r="AE43" s="23"/>
      <c r="AF43" s="23"/>
      <c r="AG43" s="23"/>
      <c r="AH43" s="23"/>
      <c r="AI43" s="26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15" customHeight="1" thickBot="1" x14ac:dyDescent="0.25">
      <c r="B44" s="71"/>
      <c r="C44" s="23"/>
      <c r="D44" s="23"/>
      <c r="E44" s="23"/>
      <c r="F44" s="23"/>
      <c r="G44" s="23"/>
      <c r="H44" s="23"/>
      <c r="I44" s="73"/>
      <c r="J44" s="72" t="s">
        <v>59</v>
      </c>
      <c r="K44" s="23"/>
      <c r="L44" s="23"/>
      <c r="M44" s="23"/>
      <c r="N44" s="28"/>
      <c r="O44" s="28"/>
      <c r="P44" s="62" t="s">
        <v>39</v>
      </c>
      <c r="Q44" s="15"/>
      <c r="R44" s="15"/>
      <c r="S44" s="15"/>
      <c r="T44" s="15"/>
      <c r="U44" s="15"/>
      <c r="V44" s="16"/>
      <c r="W44" s="15"/>
      <c r="X44" s="15"/>
      <c r="Y44" s="15"/>
      <c r="Z44" s="15"/>
      <c r="AA44" s="15"/>
      <c r="AB44" s="15"/>
      <c r="AC44" s="15"/>
      <c r="AD44" s="17"/>
      <c r="AE44" s="23"/>
      <c r="AF44" s="23"/>
      <c r="AG44" s="23"/>
      <c r="AH44" s="23"/>
      <c r="AI44" s="26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ht="15" customHeight="1" x14ac:dyDescent="0.2">
      <c r="B45" s="7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/>
      <c r="O45" s="28"/>
      <c r="P45" s="62" t="s">
        <v>40</v>
      </c>
      <c r="Q45" s="15"/>
      <c r="R45" s="15"/>
      <c r="S45" s="15"/>
      <c r="T45" s="15"/>
      <c r="U45" s="15"/>
      <c r="V45" s="16"/>
      <c r="W45" s="15"/>
      <c r="X45" s="15"/>
      <c r="Y45" s="15"/>
      <c r="Z45" s="15"/>
      <c r="AA45" s="15"/>
      <c r="AB45" s="15"/>
      <c r="AC45" s="15"/>
      <c r="AD45" s="17"/>
      <c r="AE45" s="23"/>
      <c r="AF45" s="23"/>
      <c r="AG45" s="23"/>
      <c r="AH45" s="23"/>
      <c r="AI45" s="26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ht="6" customHeight="1" thickBot="1" x14ac:dyDescent="0.25">
      <c r="B46" s="47"/>
      <c r="C46" s="48"/>
      <c r="D46" s="48"/>
      <c r="E46" s="48"/>
      <c r="F46" s="48"/>
      <c r="G46" s="48"/>
      <c r="H46" s="64"/>
      <c r="I46" s="65"/>
      <c r="J46" s="65"/>
      <c r="K46" s="65"/>
      <c r="L46" s="65"/>
      <c r="M46" s="65"/>
      <c r="N46" s="66"/>
      <c r="O46" s="65"/>
      <c r="P46" s="65"/>
      <c r="Q46" s="65"/>
      <c r="R46" s="65"/>
      <c r="S46" s="65"/>
      <c r="T46" s="65"/>
      <c r="U46" s="65"/>
      <c r="V46" s="6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5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4.5" customHeight="1" thickBot="1" x14ac:dyDescent="0.25">
      <c r="B47" s="3"/>
      <c r="C47" s="3"/>
      <c r="D47" s="3"/>
      <c r="E47" s="3"/>
      <c r="F47" s="3"/>
      <c r="G47" s="3"/>
      <c r="H47" s="55"/>
      <c r="I47" s="19"/>
      <c r="J47" s="19"/>
      <c r="K47" s="19"/>
      <c r="L47" s="19"/>
      <c r="M47" s="19"/>
      <c r="N47" s="20"/>
      <c r="O47" s="19"/>
      <c r="P47" s="19"/>
      <c r="Q47" s="19"/>
      <c r="R47" s="19"/>
      <c r="S47" s="19"/>
      <c r="T47" s="19"/>
      <c r="U47" s="19"/>
      <c r="V47" s="21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18" customHeight="1" thickBot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76" t="s">
        <v>41</v>
      </c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8"/>
      <c r="AE48" s="108">
        <v>0</v>
      </c>
      <c r="AF48" s="80"/>
      <c r="AG48" s="80"/>
      <c r="AH48" s="81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18" customHeight="1" thickBot="1" x14ac:dyDescent="0.25">
      <c r="B49" s="3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3"/>
      <c r="O49" s="76" t="s">
        <v>42</v>
      </c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93"/>
      <c r="AA49" s="94"/>
      <c r="AB49" s="95"/>
      <c r="AC49" s="96"/>
      <c r="AD49" s="22" t="s">
        <v>43</v>
      </c>
      <c r="AE49" s="97">
        <v>0</v>
      </c>
      <c r="AF49" s="80"/>
      <c r="AG49" s="80"/>
      <c r="AH49" s="81"/>
      <c r="AI49" s="19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18" customHeight="1" thickBot="1" x14ac:dyDescent="0.3">
      <c r="B50" s="3"/>
      <c r="C50" s="82" t="s">
        <v>44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3"/>
      <c r="O50" s="76" t="s">
        <v>45</v>
      </c>
      <c r="P50" s="77"/>
      <c r="Q50" s="77"/>
      <c r="R50" s="77"/>
      <c r="S50" s="77"/>
      <c r="T50" s="77"/>
      <c r="U50" s="77"/>
      <c r="V50" s="77"/>
      <c r="W50" s="77"/>
      <c r="X50" s="98"/>
      <c r="Y50" s="80"/>
      <c r="Z50" s="81"/>
      <c r="AA50" s="99" t="s">
        <v>46</v>
      </c>
      <c r="AB50" s="77"/>
      <c r="AC50" s="77"/>
      <c r="AD50" s="78"/>
      <c r="AE50" s="79">
        <f>AE49*X50</f>
        <v>0</v>
      </c>
      <c r="AF50" s="80"/>
      <c r="AG50" s="80"/>
      <c r="AH50" s="81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11.25" customHeight="1" thickBot="1" x14ac:dyDescent="0.25">
      <c r="B51" s="3"/>
      <c r="C51" s="3"/>
      <c r="D51" s="3"/>
      <c r="E51" s="3"/>
      <c r="F51" s="3"/>
      <c r="G51" s="3"/>
      <c r="H51" s="55"/>
      <c r="I51" s="19"/>
      <c r="J51" s="19"/>
      <c r="K51" s="19"/>
      <c r="L51" s="19"/>
      <c r="M51" s="19"/>
      <c r="N51" s="20"/>
      <c r="O51" s="19"/>
      <c r="P51" s="19"/>
      <c r="Q51" s="19"/>
      <c r="R51" s="19"/>
      <c r="S51" s="19"/>
      <c r="T51" s="19"/>
      <c r="U51" s="1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18.75" customHeight="1" thickBot="1" x14ac:dyDescent="0.3">
      <c r="B52" s="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20"/>
      <c r="O52" s="19"/>
      <c r="P52" s="19"/>
      <c r="Q52" s="19"/>
      <c r="R52" s="19"/>
      <c r="S52" s="19"/>
      <c r="T52" s="19"/>
      <c r="U52" s="19"/>
      <c r="V52" s="76" t="s">
        <v>47</v>
      </c>
      <c r="W52" s="77"/>
      <c r="X52" s="77"/>
      <c r="Y52" s="77"/>
      <c r="Z52" s="77"/>
      <c r="AA52" s="77"/>
      <c r="AB52" s="77"/>
      <c r="AC52" s="77"/>
      <c r="AD52" s="78"/>
      <c r="AE52" s="79">
        <f>$X$39+$AF$39+$AE$50</f>
        <v>30557.654999999999</v>
      </c>
      <c r="AF52" s="80"/>
      <c r="AG52" s="80"/>
      <c r="AH52" s="81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15" customHeight="1" x14ac:dyDescent="0.2">
      <c r="B53" s="3"/>
      <c r="C53" s="82" t="s">
        <v>48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20"/>
      <c r="O53" s="19"/>
      <c r="P53" s="19"/>
      <c r="Q53" s="19"/>
      <c r="R53" s="19"/>
      <c r="S53" s="19"/>
      <c r="T53" s="19"/>
      <c r="U53" s="19"/>
      <c r="V53" s="21"/>
      <c r="W53" s="3"/>
      <c r="X53" s="3"/>
      <c r="Y53" s="3"/>
      <c r="Z53" s="13"/>
      <c r="AA53" s="13"/>
      <c r="AB53" s="14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ht="15" customHeight="1" thickBot="1" x14ac:dyDescent="0.25">
      <c r="B54" s="70" t="s">
        <v>57</v>
      </c>
      <c r="C54" s="3"/>
      <c r="D54" s="3"/>
      <c r="E54" s="3"/>
      <c r="F54" s="3"/>
      <c r="G54" s="3"/>
      <c r="H54" s="55"/>
      <c r="I54" s="19"/>
      <c r="J54" s="19"/>
      <c r="K54" s="19"/>
      <c r="L54" s="19"/>
      <c r="M54" s="19"/>
      <c r="N54" s="20"/>
      <c r="O54" s="19"/>
      <c r="P54" s="19"/>
      <c r="Q54" s="19"/>
      <c r="R54" s="19"/>
      <c r="S54" s="19"/>
      <c r="T54" s="19"/>
      <c r="U54" s="19"/>
      <c r="V54" s="21"/>
      <c r="W54" s="3"/>
      <c r="X54" s="3"/>
      <c r="Y54" s="3"/>
      <c r="Z54" s="13"/>
      <c r="AA54" s="13"/>
      <c r="AB54" s="14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:45" ht="15" customHeight="1" x14ac:dyDescent="0.2"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6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15" customHeight="1" x14ac:dyDescent="0.2">
      <c r="B56" s="87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9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15" customHeight="1" thickBot="1" x14ac:dyDescent="0.25"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2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1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6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19.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10.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1"/>
      <c r="AK61" s="3"/>
      <c r="AL61" s="3"/>
      <c r="AM61" s="3"/>
      <c r="AN61" s="3"/>
      <c r="AO61" s="18"/>
      <c r="AP61" s="18"/>
      <c r="AQ61" s="18"/>
      <c r="AR61" s="18"/>
      <c r="AS61" s="18"/>
    </row>
    <row r="62" spans="2:45" ht="6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1"/>
      <c r="AK62" s="3"/>
      <c r="AL62" s="3"/>
      <c r="AM62" s="3"/>
      <c r="AN62" s="3"/>
      <c r="AO62" s="3"/>
      <c r="AP62" s="3"/>
      <c r="AQ62" s="3"/>
      <c r="AR62" s="3"/>
      <c r="AS62" s="3"/>
    </row>
    <row r="63" spans="2:45" ht="1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1"/>
      <c r="AK63" s="3"/>
      <c r="AL63" s="3"/>
      <c r="AM63" s="3"/>
      <c r="AN63" s="3"/>
      <c r="AO63" s="3"/>
      <c r="AP63" s="3"/>
      <c r="AQ63" s="3"/>
      <c r="AR63" s="3"/>
      <c r="AS63" s="3"/>
    </row>
    <row r="64" spans="2:45" ht="1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1"/>
      <c r="AK64" s="3"/>
      <c r="AL64" s="3"/>
      <c r="AM64" s="1"/>
      <c r="AN64" s="1"/>
      <c r="AO64" s="1"/>
      <c r="AP64" s="1"/>
      <c r="AQ64" s="1"/>
      <c r="AR64" s="1"/>
      <c r="AS64" s="1"/>
    </row>
    <row r="65" spans="2:45" ht="1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ht="1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t="1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t="1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ht="1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ht="1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ht="1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ht="1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ht="1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ht="1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ht="1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ht="1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2:45" ht="1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ht="1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2:45" ht="1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2:45" ht="1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2:45" ht="1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2:45" ht="1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2:45" ht="15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2:45" ht="1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2:45" ht="15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2:45" ht="15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2:45" ht="15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2:45" ht="1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2:45" ht="15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ht="15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2:45" ht="1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ht="15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2:45" ht="15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2:45" ht="15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2:45" ht="1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ht="1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2:45" ht="1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2:45" ht="1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2:45" ht="1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ht="1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ht="1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2:45" ht="1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2:45" ht="1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2:45" ht="1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2:45" ht="1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2:45" ht="1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2:45" ht="1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ht="1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2:45" ht="1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2:45" ht="1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2:45" ht="1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2:45" ht="1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2:45" ht="1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2:45" ht="1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2:45" ht="1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2:45" ht="1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2:45" ht="1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2:45" ht="1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2:45" ht="1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2:45" ht="1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2:45" ht="1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2:45" ht="1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2:45" ht="1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2:45" ht="1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2:45" ht="1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2:45" ht="1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2:45" ht="1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2:45" ht="1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2:45" ht="1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2:45" ht="1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2:45" ht="1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2:45" ht="1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2:45" ht="1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2:45" ht="1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2:45" ht="1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2:45" ht="1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2:45" ht="1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2:45" ht="1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2:45" ht="1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 ht="1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 ht="1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2:45" ht="1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 ht="1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 ht="1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 ht="1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 ht="1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2:45" ht="1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 ht="1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 ht="1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 ht="1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2:45" ht="1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 ht="1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 ht="1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2:45" ht="1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 ht="1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 ht="1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 ht="1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 ht="1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 ht="1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 ht="1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 ht="1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 ht="1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 ht="1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 ht="1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 ht="1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 ht="1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 ht="1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 ht="1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 ht="1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 ht="1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 ht="1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 ht="1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 ht="1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 ht="1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2:45" ht="1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2:45" ht="1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2:45" ht="1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2:45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2:45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2:45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2:45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2:45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2:45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2:45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2:45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2:45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2:45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2:45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2:45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2:45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2:45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2:45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2:45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2:45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2:45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2:45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2:45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2:45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2:45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2:45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2:45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2:45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2:45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2:45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2:45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2:45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2:45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2:45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2:45" ht="1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2:45" ht="1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2:45" ht="1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2:45" ht="1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2:45" ht="1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2:45" ht="1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2:45" ht="1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2:45" ht="1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2:45" ht="1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2:45" ht="1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2:45" ht="1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2:45" ht="1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2:45" ht="1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2:45" ht="1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2:45" ht="1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2:45" ht="1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2:45" ht="1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2:45" ht="1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2:45" ht="1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2:45" ht="1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2:45" ht="1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2:45" ht="1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2:45" ht="1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2:45" ht="1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2:45" ht="1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2:45" ht="1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2:45" ht="1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2:45" ht="1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2:45" ht="1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2:45" ht="1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2:45" ht="1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2:45" ht="1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2:45" ht="1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2:45" ht="1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2:45" ht="1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2:45" ht="1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2:45" ht="1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2:45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2:45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2:45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2:45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2:45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2:45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2:45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2:45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2:45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2:45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2:45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2:45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2:45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2:45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2:45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2:45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2:45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2:45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2:45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2:45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2:45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2:45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2:45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2:45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2:45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2:45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2:45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2:45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2:45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2:45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2:45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2:45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2:45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2:45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2:45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2:45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2:45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2:45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2:45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2:45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2:45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2:45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2:45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2:45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2:45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2:45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2:45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2:45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2:45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2:45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2:45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2:45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2:45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2:45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2:45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2:45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2:45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2:45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2:45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2:45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2:45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2:45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2:45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2:45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2:45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2:45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2:45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2:45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2:45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2:45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2:45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2:45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2:45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2:45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2:45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2:45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2:45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2:45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2:45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2:45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2:45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2:45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2:45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2:45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2:45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2:45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2:45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2:45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2:45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2:45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2:45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2:45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2:45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2:45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2:45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2:45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2:45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2:45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2:45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2:45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2:45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2:45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2:45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2:45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2:45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2:45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2:45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2:45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2:45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2:45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2:45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2:45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2:45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2:45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2:45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2:45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2:45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2:45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2:45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2:45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2:45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2:45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2:45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2:45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2:45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2:45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2:45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2:45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2:45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2:45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2:45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2:45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2:45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2:45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2:45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2:45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2:45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2:45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2:45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2:45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2:45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2:45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2:45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2:45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2:45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2:45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2:45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2:45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2:45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2:45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2:45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2:45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2:45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2:45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2:45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2:45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2:45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2:45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2:45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2:45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2:45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2:45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2:45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2:45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2:45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2:45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2:45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2:45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2:45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2:45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2:45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2:45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2:45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2:45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2:45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2:45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2:45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2:45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2:45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2:45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2:45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2:45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2:45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2:45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2:45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2:45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2:45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2:45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2:45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2:45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2:45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2:45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2:45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2:45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2:45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2:45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2:45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2:45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2:45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2:45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2:45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2:45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2:45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2:45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2:45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2:45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2:45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2:45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2:45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2:45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2:45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2:45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2:45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2:45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2:45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2:45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2:45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2:45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2:45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2:45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2:45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2:45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2:45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2:45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2:45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2:45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2:45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2:45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2:45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2:45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2:45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2:45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2:45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2:45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2:45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2:45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2:45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2:45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2:45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2:45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2:45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2:45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2:45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2:45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2:45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2:45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2:45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2:45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2:45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2:45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2:45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2:45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2:45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2:45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2:45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2:45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2:45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2:45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2:45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2:45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2:45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2:45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2:45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2:45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2:45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2:45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2:45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2:45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2:45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2:45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2:45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2:45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2:45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2:45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2:45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2:45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2:45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2:45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2:45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2:45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2:45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2:45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2:45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2:45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2:45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2:45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2:45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2:45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2:45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2:45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2:45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2:45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2:45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2:45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2:45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2:45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2:45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2:45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2:45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2:45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2:45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2:45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2:45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2:45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2:45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2:45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2:45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2:45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2:45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2:45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2:45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2:45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2:45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2:45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2:45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2:45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2:45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2:45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2:45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2:45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2:45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2:45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2:45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2:45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2:45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2:45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2:45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2:45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2:45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2:45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2:45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2:45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2:45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2:45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2:45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2:45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2:45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2:45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2:45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2:45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2:45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2:45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2:45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2:45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2:45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2:45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2:45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2:45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2:45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2:45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2:45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2:45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2:45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2:45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2:45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2:45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2:45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2:45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2:45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2:45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2:45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2:45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2:45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2:45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2:45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2:45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2:45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2:45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2:45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2:45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2:45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2:45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2:45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2:45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2:45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2:45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2:45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2:45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2:45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2:45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2:45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2:45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2:45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2:45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2:45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2:45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2:45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2:45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2:45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2:45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2:45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2:45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2:45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2:45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2:45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2:45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2:45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2:45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2:45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2:45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2:45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2:45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2:45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2:45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2:45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2:45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2:45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2:45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2:45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2:45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2:45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2:45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2:45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2:45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2:45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2:45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2:45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2:45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2:45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2:45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2:45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2:45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2:45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2:45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2:45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2:45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2:45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2:45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2:45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2:45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2:45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2:45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2:45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2:45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2:45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2:45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2:45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2:45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2:45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2:45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2:45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2:45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2:45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2:45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2:45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2:45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2:45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2:45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2:45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2:45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2:45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2:45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2:45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2:45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2:45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2:45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2:45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2:45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2:45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2:45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2:45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2:45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2:45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2:45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2:45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2:45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2:45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2:45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2:45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2:45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2:45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2:45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2:45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2:45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2:45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2:45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2:45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2:45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2:45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2:45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2:45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2:45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2:45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2:45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2:45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2:45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2:45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2:45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2:45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2:45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2:45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2:45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2:45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2:45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2:45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2:45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2:45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2:45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2:45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2:45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2:45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2:45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2:45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2:45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2:45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2:45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2:45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2:45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2:45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2:45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2:45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2:45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2:45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2:45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2:45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2:45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2:45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2:45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2:45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2:45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2:45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2:45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2:45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2:45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2:45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2:45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2:45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2:45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2:45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2:45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2:45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2:45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2:45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2:45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2:45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2:45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2:45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2:45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2:45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2:45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2:45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2:45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2:45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2:45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2:45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2:45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2:45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2:45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2:45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2:45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2:45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2:45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2:45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2:45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2:45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2:45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2:45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2:45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2:45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2:45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2:45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2:45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2:45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2:45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2:45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2:45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2:45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2:45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2:45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2:45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2:45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2:45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2:45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2:45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2:45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2:45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2:45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2:45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2:45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2:45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2:45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2:45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2:45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2:45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2:45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2:45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2:45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2:45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2:45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2:45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2:45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2:45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2:45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2:45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2:45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2:45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2:45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2:45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2:45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2:45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2:45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2:45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2:45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2:45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2:45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2:45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2:45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2:45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2:45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2:45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2:45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2:45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2:45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2:45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2:45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2:45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2:45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2:45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2:45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2:45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2:45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2:45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2:45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2:45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2:45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2:45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2:45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2:45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2:45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2:45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2:45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2:45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2:45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2:45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2:45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2:45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2:45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2:45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2:45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2:45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2:45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2:45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2:45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2:45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2:45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2:45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2:45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2:45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2:45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2:45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2:45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2:45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2:45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2:45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2:45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2:45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2:45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2:45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2:45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2:45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2:45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2:45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2:45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2:45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2:45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2:45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2:45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2:45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2:45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2:45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2:45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2:45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2:45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2:45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2:45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2:45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2:45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2:45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2:45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2:45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2:45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2:45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2:45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2:45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2:45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2:45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2:45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2:45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2:45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2:45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2:45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2:45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2:45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2:45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2:45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2:45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2:45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2:45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2:45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2:45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2:45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2:45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2:45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2:45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2:45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2:45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2:45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2:45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2:45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2:45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2:45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2:45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2:45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2:45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2:45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2:45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2:45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2:45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2:45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2:45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2:45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2:45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2:45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2:45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2:45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2:45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2:45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2:45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2:45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2:45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2:45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2:45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2:45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</sheetData>
  <mergeCells count="133">
    <mergeCell ref="G1:S2"/>
    <mergeCell ref="B2:F6"/>
    <mergeCell ref="Z2:AI2"/>
    <mergeCell ref="Z3:AI3"/>
    <mergeCell ref="Z4:AI4"/>
    <mergeCell ref="Z5:AI5"/>
    <mergeCell ref="Z6:AI6"/>
    <mergeCell ref="B10:G10"/>
    <mergeCell ref="H10:Q10"/>
    <mergeCell ref="R10:U10"/>
    <mergeCell ref="V10:AI10"/>
    <mergeCell ref="Q13:Z13"/>
    <mergeCell ref="AD13:AH13"/>
    <mergeCell ref="B8:G8"/>
    <mergeCell ref="H8:Q8"/>
    <mergeCell ref="R8:U8"/>
    <mergeCell ref="V8:AI8"/>
    <mergeCell ref="B9:G9"/>
    <mergeCell ref="H9:Q9"/>
    <mergeCell ref="R9:U9"/>
    <mergeCell ref="V9:AI9"/>
    <mergeCell ref="T18:AH18"/>
    <mergeCell ref="L22:N22"/>
    <mergeCell ref="Y22:AA22"/>
    <mergeCell ref="L24:N24"/>
    <mergeCell ref="Y24:AA24"/>
    <mergeCell ref="D26:F26"/>
    <mergeCell ref="G26:H26"/>
    <mergeCell ref="I26:R26"/>
    <mergeCell ref="S26:T26"/>
    <mergeCell ref="U26:W26"/>
    <mergeCell ref="X26:AA26"/>
    <mergeCell ref="AB26:AE26"/>
    <mergeCell ref="AF26:AI26"/>
    <mergeCell ref="X31:AA32"/>
    <mergeCell ref="AB31:AE32"/>
    <mergeCell ref="B27:C27"/>
    <mergeCell ref="D27:F27"/>
    <mergeCell ref="G27:H27"/>
    <mergeCell ref="I27:R27"/>
    <mergeCell ref="S27:T28"/>
    <mergeCell ref="U27:W28"/>
    <mergeCell ref="X27:AA28"/>
    <mergeCell ref="B30:C30"/>
    <mergeCell ref="D30:F30"/>
    <mergeCell ref="G30:H30"/>
    <mergeCell ref="I30:R30"/>
    <mergeCell ref="AP28:AS29"/>
    <mergeCell ref="B29:C29"/>
    <mergeCell ref="D29:F29"/>
    <mergeCell ref="G29:H29"/>
    <mergeCell ref="I29:R29"/>
    <mergeCell ref="S29:T30"/>
    <mergeCell ref="U29:W30"/>
    <mergeCell ref="X29:AA30"/>
    <mergeCell ref="AB29:AE30"/>
    <mergeCell ref="AF29:AI30"/>
    <mergeCell ref="AB27:AE28"/>
    <mergeCell ref="AF27:AI28"/>
    <mergeCell ref="B28:C28"/>
    <mergeCell ref="D28:F28"/>
    <mergeCell ref="G28:H28"/>
    <mergeCell ref="I28:R28"/>
    <mergeCell ref="AF31:AI32"/>
    <mergeCell ref="B32:C32"/>
    <mergeCell ref="D32:F32"/>
    <mergeCell ref="G32:H32"/>
    <mergeCell ref="I32:R32"/>
    <mergeCell ref="X33:AA34"/>
    <mergeCell ref="AB33:AE34"/>
    <mergeCell ref="AF33:AI34"/>
    <mergeCell ref="B34:C34"/>
    <mergeCell ref="D34:F34"/>
    <mergeCell ref="G34:H34"/>
    <mergeCell ref="I34:R34"/>
    <mergeCell ref="B33:C33"/>
    <mergeCell ref="D33:F33"/>
    <mergeCell ref="G33:H33"/>
    <mergeCell ref="I33:R33"/>
    <mergeCell ref="S33:T34"/>
    <mergeCell ref="U33:W34"/>
    <mergeCell ref="B31:C31"/>
    <mergeCell ref="D31:F31"/>
    <mergeCell ref="G31:H31"/>
    <mergeCell ref="I31:R31"/>
    <mergeCell ref="S31:T32"/>
    <mergeCell ref="U31:W32"/>
    <mergeCell ref="X35:AA36"/>
    <mergeCell ref="AB35:AE36"/>
    <mergeCell ref="AF35:AI36"/>
    <mergeCell ref="B36:C36"/>
    <mergeCell ref="D36:F36"/>
    <mergeCell ref="G36:H36"/>
    <mergeCell ref="I36:R36"/>
    <mergeCell ref="B35:C35"/>
    <mergeCell ref="D35:F35"/>
    <mergeCell ref="G35:H35"/>
    <mergeCell ref="I35:R35"/>
    <mergeCell ref="S35:T36"/>
    <mergeCell ref="U35:W36"/>
    <mergeCell ref="X39:AA39"/>
    <mergeCell ref="AF39:AI39"/>
    <mergeCell ref="B41:M41"/>
    <mergeCell ref="N41:AI41"/>
    <mergeCell ref="N48:AD48"/>
    <mergeCell ref="AE48:AH48"/>
    <mergeCell ref="X37:AA38"/>
    <mergeCell ref="AB37:AE38"/>
    <mergeCell ref="AF37:AI38"/>
    <mergeCell ref="B38:C38"/>
    <mergeCell ref="D38:F38"/>
    <mergeCell ref="G38:H38"/>
    <mergeCell ref="I38:R38"/>
    <mergeCell ref="B37:C37"/>
    <mergeCell ref="D37:F37"/>
    <mergeCell ref="G37:H37"/>
    <mergeCell ref="I37:R37"/>
    <mergeCell ref="S37:T38"/>
    <mergeCell ref="U37:W38"/>
    <mergeCell ref="C52:M52"/>
    <mergeCell ref="V52:AD52"/>
    <mergeCell ref="AE52:AH52"/>
    <mergeCell ref="C53:M53"/>
    <mergeCell ref="B55:AI57"/>
    <mergeCell ref="C49:M49"/>
    <mergeCell ref="O49:Z49"/>
    <mergeCell ref="AA49:AC49"/>
    <mergeCell ref="AE49:AH49"/>
    <mergeCell ref="C50:M50"/>
    <mergeCell ref="O50:W50"/>
    <mergeCell ref="X50:Z50"/>
    <mergeCell ref="AA50:AD50"/>
    <mergeCell ref="AE50:AH50"/>
  </mergeCells>
  <printOptions horizontalCentered="1" verticalCentered="1"/>
  <pageMargins left="0.39370078740157483" right="0.39370078740157483" top="0.31496062992125984" bottom="0.31496062992125984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Cestovní příkaz</vt:lpstr>
      <vt:lpstr>Vzor - bez stravného</vt:lpstr>
      <vt:lpstr>Vzor - se stravným</vt:lpstr>
      <vt:lpstr>Vzor - stravné dopl. Hospodářem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Peřinová - Andílek</dc:creator>
  <cp:lastModifiedBy>Brazdic</cp:lastModifiedBy>
  <cp:lastPrinted>2022-10-31T21:38:02Z</cp:lastPrinted>
  <dcterms:created xsi:type="dcterms:W3CDTF">2002-02-21T15:06:26Z</dcterms:created>
  <dcterms:modified xsi:type="dcterms:W3CDTF">2023-10-30T21:18:41Z</dcterms:modified>
</cp:coreProperties>
</file>